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B8036416-3CF8-4693-9E06-70792BFE3B03}" xr6:coauthVersionLast="47" xr6:coauthVersionMax="47" xr10:uidLastSave="{00000000-0000-0000-0000-000000000000}"/>
  <bookViews>
    <workbookView xWindow="28680" yWindow="-120" windowWidth="29040" windowHeight="15720" xr2:uid="{2FD89E1A-30FC-44B2-91C4-C87868F29E56}"/>
  </bookViews>
  <sheets>
    <sheet name="MCRP All Years Exhibit 1" sheetId="1" r:id="rId1"/>
  </sheets>
  <externalReferences>
    <externalReference r:id="rId2"/>
    <externalReference r:id="rId3"/>
  </externalReferences>
  <definedNames>
    <definedName name="_010_State_expenses_for_legislative_report" localSheetId="0">#REF!</definedName>
    <definedName name="_010_State_expenses_for_legislative_report">#REF!</definedName>
    <definedName name="_011_State_expenses_for_legislative_report" localSheetId="0">#REF!</definedName>
    <definedName name="_011_State_expenses_for_legislative_report">#REF!</definedName>
    <definedName name="_013_data_for_Legislature_report" localSheetId="0">#REF!</definedName>
    <definedName name="_013_data_for_Legislature_report">#REF!</definedName>
    <definedName name="_1_0DIR_EXP_PA" localSheetId="0">#REF!</definedName>
    <definedName name="_1_0DIR_EXP_PA">#REF!</definedName>
    <definedName name="_xlnm._FilterDatabase" localSheetId="0" hidden="1">'MCRP All Years Exhibit 1'!$A$1:$T$178</definedName>
    <definedName name="_xlnm._FilterDatabase" hidden="1">'[1]sched (CSFB)'!#REF!</definedName>
    <definedName name="abc" localSheetId="0">#REF!</definedName>
    <definedName name="abc">#REF!</definedName>
    <definedName name="ALLExport" localSheetId="0">#REF!</definedName>
    <definedName name="ALLExport">#REF!</definedName>
    <definedName name="bbb" localSheetId="0">#REF!</definedName>
    <definedName name="bbb">#REF!</definedName>
    <definedName name="BusinessPlan2006" localSheetId="0">#REF!</definedName>
    <definedName name="BusinessPlan2006">#REF!</definedName>
    <definedName name="CashBalance" localSheetId="0">#REF!</definedName>
    <definedName name="CashBalance">#REF!</definedName>
    <definedName name="ccc" localSheetId="0">#REF!</definedName>
    <definedName name="ccc">#REF!</definedName>
    <definedName name="connie" localSheetId="0">#REF!</definedName>
    <definedName name="connie">#REF!</definedName>
    <definedName name="ddd" localSheetId="0">#REF!</definedName>
    <definedName name="ddd">#REF!</definedName>
    <definedName name="disbursed" localSheetId="0">#REF!</definedName>
    <definedName name="disbursed">#REF!</definedName>
    <definedName name="Industry" localSheetId="0">#REF!</definedName>
    <definedName name="Industry">#REF!</definedName>
    <definedName name="industry1" localSheetId="0">#REF!</definedName>
    <definedName name="industry1">#REF!</definedName>
    <definedName name="info" localSheetId="0">#REF!</definedName>
    <definedName name="info">#REF!</definedName>
    <definedName name="IQ_AE_BR" hidden="1">"c10"</definedName>
    <definedName name="IQ_AP_BR" hidden="1">"c34"</definedName>
    <definedName name="IQ_AR_BR" hidden="1">"c41"</definedName>
    <definedName name="IQ_ASSET_WRITEDOWN_BR" hidden="1">"c50"</definedName>
    <definedName name="IQ_ASSET_WRITEDOWN_CF_BR" hidden="1">"c53"</definedName>
    <definedName name="IQ_CAPEX_BR" hidden="1">"c111"</definedName>
    <definedName name="IQ_CH" hidden="1">110000</definedName>
    <definedName name="IQ_CHANGE_AP_BR" hidden="1">"c135"</definedName>
    <definedName name="IQ_CHANGE_AR_BR" hidden="1">"c142"</definedName>
    <definedName name="IQ_CHANGE_OTHER_WORK_CAP_BR" hidden="1">"c154"</definedName>
    <definedName name="IQ_COMMERCIAL_DOM" hidden="1">"c177"</definedName>
    <definedName name="IQ_COMMERCIAL_MORT" hidden="1">"c179"</definedName>
    <definedName name="IQ_COMMON_APIC_BR" hidden="1">"c185"</definedName>
    <definedName name="IQ_COMMON_ISSUED_BR" hidden="1">"c199"</definedName>
    <definedName name="IQ_COMMON_REP_BR" hidden="1">"c208"</definedName>
    <definedName name="IQ_CONV_RATE" hidden="1">"c2192"</definedName>
    <definedName name="IQ_CQ" hidden="1">5000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NTM" hidden="1">700000</definedName>
    <definedName name="IQ_EBT_BR" hidden="1">"c378"</definedName>
    <definedName name="IQ_EBT_EXCL_BR" hidden="1">"c381"</definedName>
    <definedName name="IQ_EXTRA_ACC_ITEMS_BR" hidden="1">"c412"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W_AMORT_BR" hidden="1">"c532"</definedName>
    <definedName name="IQ_GW_INTAN_AMORT_BR" hidden="1">"c1470"</definedName>
    <definedName name="IQ_GW_INTAN_AMORT_CF_BR" hidden="1">"c1473"</definedName>
    <definedName name="IQ_INC_EQUITY_BR" hidden="1">"c550"</definedName>
    <definedName name="IQ_INS_SETTLE_BR" hidden="1">"c572"</definedName>
    <definedName name="IQ_INT_EXP_BR" hidden="1">"c586"</definedName>
    <definedName name="IQ_INT_INC_BR" hidden="1">"c593"</definedName>
    <definedName name="IQ_INVEST_LOANS_CF_BR" hidden="1">"c630"</definedName>
    <definedName name="IQ_INVEST_SECURITY_CF_BR" hidden="1">"c639"</definedName>
    <definedName name="IQ_LATESTK" hidden="1">1000</definedName>
    <definedName name="IQ_LATESTQ" hidden="1">500</definedName>
    <definedName name="IQ_LEGAL_SETTLE_BR" hidden="1">"c649"</definedName>
    <definedName name="IQ_LOANS_CF_BR" hidden="1">"c661"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ERGER_BR" hidden="1">"c715"</definedName>
    <definedName name="IQ_MERGER_RESTRUCTURE_BR" hidden="1">"c721"</definedName>
    <definedName name="IQ_MINORITY_INTEREST_BR" hidden="1">"c729"</definedName>
    <definedName name="IQ_MONTH" hidden="1">15000</definedName>
    <definedName name="IQ_MTD" hidden="1">800000</definedName>
    <definedName name="IQ_NAMES_REVISION_DATE_" hidden="1">41911.6128009259</definedName>
    <definedName name="IQ_NAV_ACT_OR_EST" hidden="1">"c2225"</definedName>
    <definedName name="IQ_NET_DEBT_ISSUED_BR" hidden="1">"c753"</definedName>
    <definedName name="IQ_NET_INT_INC_BR" hidden="1">"c765"</definedName>
    <definedName name="IQ_NTM" hidden="1">6000</definedName>
    <definedName name="IQ_OPER_INC_BR" hidden="1">"c850"</definedName>
    <definedName name="IQ_OTHER_ASSETS_BR" hidden="1">"c862"</definedName>
    <definedName name="IQ_OTHER_CA_SUPPL_BR" hidden="1">"c871"</definedName>
    <definedName name="IQ_OTHER_CL_SUPPL_BR" hidden="1">"c880"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TAN_BR" hidden="1">"c909"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T_ASSETS_BR" hidden="1">"c948"</definedName>
    <definedName name="IQ_OTHER_NON_OPER_EXP_BR" hidden="1">"c957"</definedName>
    <definedName name="IQ_OTHER_NON_OPER_EXP_SUPPL_BR" hidden="1">"c962"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V_BR" hidden="1">"c1011"</definedName>
    <definedName name="IQ_OTHER_REV_SUPPL_BR" hidden="1">"c1016"</definedName>
    <definedName name="IQ_OTHER_UNUSUAL_BR" hidden="1">"c1561"</definedName>
    <definedName name="IQ_OTHER_UNUSUAL_SUPPL_BR" hidden="1">"c1496"</definedName>
    <definedName name="IQ_PC_WRITTEN" hidden="1">"c1027"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REF_ISSUED_BR" hidden="1">"c1047"</definedName>
    <definedName name="IQ_PREF_OTHER_BR" hidden="1">"c1055"</definedName>
    <definedName name="IQ_PREF_REP_BR" hidden="1">"c1062"</definedName>
    <definedName name="IQ_QTD" hidden="1">750000</definedName>
    <definedName name="IQ_RESIDENTIAL_LOANS" hidden="1">"c1102"</definedName>
    <definedName name="IQ_RESTRUCTURE_BR" hidden="1">"c1106"</definedName>
    <definedName name="IQ_RETURN_ASSETS_BROK" hidden="1">"c1115"</definedName>
    <definedName name="IQ_RETURN_EQUITY_BROK" hidden="1">"c1120"</definedName>
    <definedName name="IQ_SALE_INTAN_CF_BR" hidden="1">"c1133"</definedName>
    <definedName name="IQ_SALE_PPE_CF_BR" hidden="1">"c1139"</definedName>
    <definedName name="IQ_SALE_REAL_ESTATE_CF_BR" hidden="1">"c1145"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TODAY" hidden="1">0</definedName>
    <definedName name="IQ_TOTAL_AR_BR" hidden="1">"c1231"</definedName>
    <definedName name="IQ_TOTAL_DEBT_ISSUED_BR" hidden="1">"c1253"</definedName>
    <definedName name="IQ_TOTAL_DEBT_REPAID_BR" hidden="1">"c1260"</definedName>
    <definedName name="IQ_TOTAL_LIAB_BR" hidden="1">"c1278"</definedName>
    <definedName name="IQ_TOTAL_OPER_EXP_BR" hidden="1">"c1284"</definedName>
    <definedName name="IQ_TOTAL_REV_BR" hidden="1">"c1303"</definedName>
    <definedName name="IQ_TREASURY_OTHER_EQUITY_BR" hidden="1">"c1314"</definedName>
    <definedName name="IQ_UNEARN_REV_CURRENT_BR" hidden="1">"c1324"</definedName>
    <definedName name="IQ_WEEK" hidden="1">50000</definedName>
    <definedName name="IQ_YTD" hidden="1">3000</definedName>
    <definedName name="IQ_YTDMONTH" hidden="1">130000</definedName>
    <definedName name="no" localSheetId="0">#REF!</definedName>
    <definedName name="no">#REF!</definedName>
    <definedName name="_xlnm.Print_Area" localSheetId="0">'MCRP All Years Exhibit 1'!#REF!</definedName>
    <definedName name="_xlnm.Print_Titles" localSheetId="0">'MCRP All Years Exhibit 1'!#REF!</definedName>
    <definedName name="recd" localSheetId="0">#REF!</definedName>
    <definedName name="recd">#REF!</definedName>
    <definedName name="recd2006" localSheetId="0">#REF!</definedName>
    <definedName name="recd2006">#REF!</definedName>
    <definedName name="recd2008" localSheetId="0">#REF!</definedName>
    <definedName name="recd2008">#REF!</definedName>
    <definedName name="repayment" localSheetId="0">#REF!</definedName>
    <definedName name="repayment">#REF!</definedName>
    <definedName name="repayment1" localSheetId="0">#REF!</definedName>
    <definedName name="repayment1">#REF!</definedName>
    <definedName name="written" localSheetId="0">#REF!</definedName>
    <definedName name="written">#REF!</definedName>
    <definedName name="Z_1E0A6F3F_9058_4A2F_9D56_3ABA32CF7799_.wvu.FilterData" localSheetId="0" hidden="1">#REF!</definedName>
    <definedName name="Z_1E0A6F3F_9058_4A2F_9D56_3ABA32CF7799_.wvu.FilterData" hidden="1">#REF!</definedName>
    <definedName name="Z_3323C4E2_BD87_11D3_9938_00A0C9DC8FB7_.wvu.Cols" localSheetId="0" hidden="1">#REF!</definedName>
    <definedName name="Z_3323C4E2_BD87_11D3_9938_00A0C9DC8FB7_.wvu.Cols" hidden="1">#REF!</definedName>
    <definedName name="Z_3323C4E2_BD87_11D3_9938_00A0C9DC8FB7_.wvu.PrintArea" localSheetId="0" hidden="1">#REF!</definedName>
    <definedName name="Z_3323C4E2_BD87_11D3_9938_00A0C9DC8FB7_.wvu.PrintArea" hidden="1">#REF!</definedName>
    <definedName name="Z_3323C4E2_BD87_11D3_9938_00A0C9DC8FB7_.wvu.Rows" localSheetId="0" hidden="1">'[2]sched (CSFB)'!#REF!,'[2]sched (CSFB)'!$A$199:$IV$204,'[2]sched (CSFB)'!$A$341:$IV$341,'[2]sched (CSFB)'!#REF!,'[2]sched (CSFB)'!#REF!,'[2]sched (CSFB)'!#REF!,'[2]sched (CSFB)'!#REF!,'[2]sched (CSFB)'!$A$1974:$IV$1975,'[2]sched (CSFB)'!#REF!,'[2]sched (CSFB)'!#REF!</definedName>
    <definedName name="Z_3323C4E2_BD87_11D3_9938_00A0C9DC8FB7_.wvu.Rows" hidden="1">'[1]sched (CSFB)'!#REF!,'[1]sched (CSFB)'!$A$199:$IV$204,'[1]sched (CSFB)'!$A$341:$IV$341,'[1]sched (CSFB)'!#REF!,'[1]sched (CSFB)'!#REF!,'[1]sched (CSFB)'!#REF!,'[1]sched (CSFB)'!#REF!,'[1]sched (CSFB)'!$A$1974:$IV$1975,'[1]sched (CSFB)'!#REF!,'[1]sched (CSFB)'!#REF!</definedName>
    <definedName name="Z_51FC2CAA_A069_464B_80DF_79A782C05FEE_.wvu.Cols" localSheetId="0" hidden="1">'MCRP All Years Exhibit 1'!#REF!</definedName>
    <definedName name="Z_B5B6544A_76F3_4A4D_B372_73905E89642C_.wvu.FilterData" localSheetId="0" hidden="1">#REF!</definedName>
    <definedName name="Z_B5B6544A_76F3_4A4D_B372_73905E89642C_.wvu.FilterData" hidden="1">#REF!</definedName>
    <definedName name="Z_B5B6544A_76F3_4A4D_B372_73905E89642C_.wvu.PrintArea" localSheetId="0" hidden="1">#REF!</definedName>
    <definedName name="Z_B5B6544A_76F3_4A4D_B372_73905E89642C_.wvu.PrintArea" hidden="1">#REF!</definedName>
    <definedName name="Z_B5B6544A_76F3_4A4D_B372_73905E89642C_.wvu.PrintTitles" localSheetId="0" hidden="1">#REF!</definedName>
    <definedName name="Z_B5B6544A_76F3_4A4D_B372_73905E89642C_.wvu.PrintTitles" hidden="1">#REF!</definedName>
    <definedName name="Z_ED0B4BEC_78FD_4503_A52F_6138349F9F49_.wvu.FilterData" localSheetId="0" hidden="1">#REF!</definedName>
    <definedName name="Z_ED0B4BEC_78FD_4503_A52F_6138349F9F49_.wvu.FilterData" hidden="1">#REF!</definedName>
    <definedName name="Z_ED0B4BEC_78FD_4503_A52F_6138349F9F49_.wvu.PrintArea" localSheetId="0" hidden="1">#REF!</definedName>
    <definedName name="Z_ED0B4BEC_78FD_4503_A52F_6138349F9F49_.wvu.PrintArea" hidden="1">#REF!</definedName>
    <definedName name="Z_ED0B4BEC_78FD_4503_A52F_6138349F9F49_.wvu.PrintTitles" localSheetId="0" hidden="1">#REF!</definedName>
    <definedName name="Z_ED0B4BEC_78FD_4503_A52F_6138349F9F49_.wvu.PrintTitles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1" i="1"/>
  <c r="A12" i="1" s="1"/>
  <c r="A13" i="1" s="1"/>
  <c r="A14" i="1" s="1"/>
  <c r="A15" i="1" s="1"/>
  <c r="A17" i="1"/>
  <c r="A18" i="1" s="1"/>
  <c r="A19" i="1" s="1"/>
  <c r="A20" i="1" s="1"/>
  <c r="A21" i="1" s="1"/>
  <c r="A22" i="1" s="1"/>
  <c r="A23" i="1" s="1"/>
  <c r="A25" i="1"/>
  <c r="A26" i="1" s="1"/>
  <c r="A27" i="1" s="1"/>
  <c r="A28" i="1" s="1"/>
  <c r="A30" i="1"/>
  <c r="A31" i="1" s="1"/>
  <c r="A32" i="1" s="1"/>
  <c r="A33" i="1" s="1"/>
  <c r="A34" i="1" s="1"/>
  <c r="A35" i="1" s="1"/>
  <c r="A36" i="1" s="1"/>
  <c r="A37" i="1" s="1"/>
  <c r="A39" i="1"/>
  <c r="A40" i="1" s="1"/>
  <c r="A41" i="1" s="1"/>
  <c r="A42" i="1" s="1"/>
  <c r="A43" i="1" s="1"/>
  <c r="A44" i="1" s="1"/>
  <c r="A45" i="1" s="1"/>
  <c r="A46" i="1" s="1"/>
  <c r="A48" i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9" i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7" i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8" i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1" i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5" i="1"/>
  <c r="A166" i="1" s="1"/>
  <c r="A167" i="1" s="1"/>
  <c r="A168" i="1" s="1"/>
  <c r="A169" i="1" s="1"/>
  <c r="A170" i="1" s="1"/>
  <c r="A171" i="1" s="1"/>
  <c r="A172" i="1" s="1"/>
  <c r="A173" i="1" s="1"/>
  <c r="A176" i="1"/>
  <c r="A178" i="1"/>
</calcChain>
</file>

<file path=xl/sharedStrings.xml><?xml version="1.0" encoding="utf-8"?>
<sst xmlns="http://schemas.openxmlformats.org/spreadsheetml/2006/main" count="1315" uniqueCount="316">
  <si>
    <t>Fiscal Year Approved</t>
  </si>
  <si>
    <t>Company Name</t>
  </si>
  <si>
    <t>Municipality</t>
  </si>
  <si>
    <t>County</t>
  </si>
  <si>
    <t>Project Type</t>
  </si>
  <si>
    <t>Incentive Type</t>
  </si>
  <si>
    <t>MSF Approval Date</t>
  </si>
  <si>
    <t>Award Amount</t>
  </si>
  <si>
    <t>Actual Amount Disbursed</t>
  </si>
  <si>
    <t>Commercial - Square Footage Revitalized/ Added</t>
  </si>
  <si>
    <t>Residential - Square Footage Revitalized/ Added</t>
  </si>
  <si>
    <t>Retail - Square Footage Revitalized/ Added</t>
  </si>
  <si>
    <t>Number of Residential Units Revitalized /Added</t>
  </si>
  <si>
    <t>FY 2013</t>
  </si>
  <si>
    <t>Owosso</t>
  </si>
  <si>
    <t>Shiawassee</t>
  </si>
  <si>
    <t>New</t>
  </si>
  <si>
    <t>Grant</t>
  </si>
  <si>
    <t>Monitoring</t>
  </si>
  <si>
    <t> </t>
  </si>
  <si>
    <t>Marquette</t>
  </si>
  <si>
    <t>Other</t>
  </si>
  <si>
    <t>Ann Arbor</t>
  </si>
  <si>
    <t>Washtenaw</t>
  </si>
  <si>
    <t>Loan</t>
  </si>
  <si>
    <t>Grand Rapids</t>
  </si>
  <si>
    <t>Kent</t>
  </si>
  <si>
    <t>N/A**</t>
  </si>
  <si>
    <t>Muskegon</t>
  </si>
  <si>
    <t>Uptown Reinvestment Corporation, Inc.</t>
  </si>
  <si>
    <t>Flint</t>
  </si>
  <si>
    <t>Genesee</t>
  </si>
  <si>
    <t>FY 2014</t>
  </si>
  <si>
    <t>Midland</t>
  </si>
  <si>
    <t>Ended</t>
  </si>
  <si>
    <t>Strathmore Apartments LDHA LLC</t>
  </si>
  <si>
    <t>Detroit</t>
  </si>
  <si>
    <t>Wayne</t>
  </si>
  <si>
    <t>Griswold Project, LLC</t>
  </si>
  <si>
    <t>Expansion</t>
  </si>
  <si>
    <t>FY 2015</t>
  </si>
  <si>
    <t>250 West Larned LLC</t>
  </si>
  <si>
    <t>Lansing</t>
  </si>
  <si>
    <t>Ingham</t>
  </si>
  <si>
    <t>55 Ionia Partners, LLC</t>
  </si>
  <si>
    <t>Veridea Group</t>
  </si>
  <si>
    <t>1215 Griswold LLC</t>
  </si>
  <si>
    <t>Dismissed</t>
  </si>
  <si>
    <t>FY 2016</t>
  </si>
  <si>
    <t>Strand Theater Manager, LLC</t>
  </si>
  <si>
    <t>Pontiac</t>
  </si>
  <si>
    <t>Oakland</t>
  </si>
  <si>
    <t>The Plaza Midtown, LLC</t>
  </si>
  <si>
    <t>FY 2017</t>
  </si>
  <si>
    <t>Jackson</t>
  </si>
  <si>
    <t>Metropolitan Hotel Partners, LLC</t>
  </si>
  <si>
    <t>Kalamazoo</t>
  </si>
  <si>
    <t>AG Selden, LLC</t>
  </si>
  <si>
    <t>SVRC Industries, Incorporated</t>
  </si>
  <si>
    <t>Saginaw</t>
  </si>
  <si>
    <t>Bay City</t>
  </si>
  <si>
    <t>Bay</t>
  </si>
  <si>
    <t>Holland</t>
  </si>
  <si>
    <t>Ottawa</t>
  </si>
  <si>
    <t>FY 2018</t>
  </si>
  <si>
    <t>Ypsilanti</t>
  </si>
  <si>
    <t>Great Lakes Development Investments, Inc</t>
  </si>
  <si>
    <t>400 Rose, LLC</t>
  </si>
  <si>
    <t>Communities First, Inc.</t>
  </si>
  <si>
    <t>Main Street Uptown Development, LLC</t>
  </si>
  <si>
    <t>FY 2019</t>
  </si>
  <si>
    <t>Battle Creek</t>
  </si>
  <si>
    <t>Calhoun</t>
  </si>
  <si>
    <t>Corlin Builders, Inc.</t>
  </si>
  <si>
    <t>Fenton</t>
  </si>
  <si>
    <t>600 E. Michigan-Lansing, LLC</t>
  </si>
  <si>
    <t>Alma Opera Block, LLC</t>
  </si>
  <si>
    <t>Alma</t>
  </si>
  <si>
    <t>Gratiot</t>
  </si>
  <si>
    <t>Jackson Downtown Partners, LLC</t>
  </si>
  <si>
    <t>Kzoo Hotel Partners, LLC</t>
  </si>
  <si>
    <t>515 Ionia, LLC</t>
  </si>
  <si>
    <t>IDRE3, LLC</t>
  </si>
  <si>
    <t>South Haven Center, LLC</t>
  </si>
  <si>
    <t>South Haven</t>
  </si>
  <si>
    <t>Van Buren</t>
  </si>
  <si>
    <t>Canute Properties, LLC</t>
  </si>
  <si>
    <t>Alpena</t>
  </si>
  <si>
    <t>FCM Development, LLC</t>
  </si>
  <si>
    <t>St. Johns</t>
  </si>
  <si>
    <t>Clinton</t>
  </si>
  <si>
    <t>City of Boyne City</t>
  </si>
  <si>
    <t>Boyne City</t>
  </si>
  <si>
    <t>Charlevoix</t>
  </si>
  <si>
    <t>Cheboygan Main Street LLC</t>
  </si>
  <si>
    <t>Cheboygan</t>
  </si>
  <si>
    <t>D-Town Grand, LLC</t>
  </si>
  <si>
    <t>Wax Real Estate Holdings, LLC</t>
  </si>
  <si>
    <t>Linden</t>
  </si>
  <si>
    <t>Cadillac Lofts, LLC</t>
  </si>
  <si>
    <t>Cadillac</t>
  </si>
  <si>
    <t>Wexford</t>
  </si>
  <si>
    <t>Gemini Capital Management V, LLC</t>
  </si>
  <si>
    <t>WB Vacation Properties, LLC</t>
  </si>
  <si>
    <t>RainCheck Development, LLC</t>
  </si>
  <si>
    <t>Benton Harbor Flats LLC</t>
  </si>
  <si>
    <t>Benton Harbor</t>
  </si>
  <si>
    <t>Berrien</t>
  </si>
  <si>
    <t>FY 2020</t>
  </si>
  <si>
    <t>Grand Lahser, LLC</t>
  </si>
  <si>
    <t>Houghton Holdings, LLC</t>
  </si>
  <si>
    <t>Houghton</t>
  </si>
  <si>
    <t>655 W Willis Partners, LLC</t>
  </si>
  <si>
    <t>Sweetwater Development Partners, LLC</t>
  </si>
  <si>
    <t>Battle Dog, LLC</t>
  </si>
  <si>
    <t>Flint Cultural Center</t>
  </si>
  <si>
    <t>3820 West End, LLC</t>
  </si>
  <si>
    <t>Gemini Capital Management VIII, LLC</t>
  </si>
  <si>
    <t>Ithaca</t>
  </si>
  <si>
    <t>Mid Michigan Health Consortium, LLC</t>
  </si>
  <si>
    <t>Albion</t>
  </si>
  <si>
    <t>Landmark Port Huron, L.L.C.</t>
  </si>
  <si>
    <t>Saint Clair</t>
  </si>
  <si>
    <t>St. Clair</t>
  </si>
  <si>
    <t>New Baltimore</t>
  </si>
  <si>
    <t>Macomb</t>
  </si>
  <si>
    <t>ZPS Investments LLC</t>
  </si>
  <si>
    <t>Lowell</t>
  </si>
  <si>
    <t>Queen Lillian II, LLC</t>
  </si>
  <si>
    <t>Cadillac House, LLC</t>
  </si>
  <si>
    <t>Lexington</t>
  </si>
  <si>
    <t>Sanilac</t>
  </si>
  <si>
    <t>615 Holdings LLC</t>
  </si>
  <si>
    <t>Lansing Acquisition 500, LLC</t>
  </si>
  <si>
    <t>ANC Holdings, LLC</t>
  </si>
  <si>
    <t>BRD Opportunity Zone Development, LLC</t>
  </si>
  <si>
    <t>3:10 to Huron, LLC</t>
  </si>
  <si>
    <t>Port Huron</t>
  </si>
  <si>
    <t>Gemini Capital Management VI, LLC</t>
  </si>
  <si>
    <t>Saint Louis</t>
  </si>
  <si>
    <t>Life is a Dreamtroit, LLC</t>
  </si>
  <si>
    <t>MBSHAW LLC</t>
  </si>
  <si>
    <t>Grayling</t>
  </si>
  <si>
    <t>Crawford</t>
  </si>
  <si>
    <t>Thunder Bay Properties, LLC</t>
  </si>
  <si>
    <t>FY 2021</t>
  </si>
  <si>
    <t>Eden Property Collection, LLC</t>
  </si>
  <si>
    <t>Iron Mountain</t>
  </si>
  <si>
    <t>Dickinson</t>
  </si>
  <si>
    <t>Commongrounds Cooperative</t>
  </si>
  <si>
    <t>Traverse City</t>
  </si>
  <si>
    <t>Grand Traverse</t>
  </si>
  <si>
    <t>Locker &amp; Locker Properties, LLC</t>
  </si>
  <si>
    <t>The Wrigley Center Master Tenant, L.L.C.</t>
  </si>
  <si>
    <t>Cheboygan 409 Main, LLC</t>
  </si>
  <si>
    <t>Peerless Caddis, LLC</t>
  </si>
  <si>
    <t>Grand Haven</t>
  </si>
  <si>
    <t>The Keefer House Hotel, LLC</t>
  </si>
  <si>
    <t>Hillsdale</t>
  </si>
  <si>
    <t>234 West Cedar, LLC</t>
  </si>
  <si>
    <t>266 Michigan Ave Kalamazoo, LLC</t>
  </si>
  <si>
    <t>876 Michigan LLC</t>
  </si>
  <si>
    <t>Baldwin</t>
  </si>
  <si>
    <t>Lake</t>
  </si>
  <si>
    <t>The Pearl Building, LLC</t>
  </si>
  <si>
    <t>Howell</t>
  </si>
  <si>
    <t>Livingston</t>
  </si>
  <si>
    <t>Bagley Development Group</t>
  </si>
  <si>
    <t>Gemini Capital Management VII, LLC</t>
  </si>
  <si>
    <t>Breckenridge</t>
  </si>
  <si>
    <t>BGR Investments LLC</t>
  </si>
  <si>
    <t>GL Rentals, LLC</t>
  </si>
  <si>
    <t>Zeeland</t>
  </si>
  <si>
    <t>7303 West McNichols LLC</t>
  </si>
  <si>
    <t>Harbor Shores Community Redevelopment, LLC</t>
  </si>
  <si>
    <t>Bright Sky Consulting, LLC</t>
  </si>
  <si>
    <t>Caywood Propane Gas, Inc.</t>
  </si>
  <si>
    <t>Coldwater</t>
  </si>
  <si>
    <t>Branch</t>
  </si>
  <si>
    <t>J &amp; C Development, LLC</t>
  </si>
  <si>
    <t>Sault Ste Marie</t>
  </si>
  <si>
    <t>Chippewa</t>
  </si>
  <si>
    <t>FY 2022</t>
  </si>
  <si>
    <t>Detroit Food Commons, LLC</t>
  </si>
  <si>
    <t>Homestretch Nonprofit Housing Corporation</t>
  </si>
  <si>
    <t>Honor</t>
  </si>
  <si>
    <t>Benzie</t>
  </si>
  <si>
    <t>Hastings Michigan Ave, LLC</t>
  </si>
  <si>
    <t>Hastings</t>
  </si>
  <si>
    <t>Barry</t>
  </si>
  <si>
    <t>730 Leonard Street Partners LLC</t>
  </si>
  <si>
    <t>Sisu Ventures, LLC</t>
  </si>
  <si>
    <t>Buffalo Dragon Investments, LLC</t>
  </si>
  <si>
    <t>Gemini Capital Management XIII, LLC</t>
  </si>
  <si>
    <t>Village of Merrill</t>
  </si>
  <si>
    <t>Industry Detroit QOZB, LLC</t>
  </si>
  <si>
    <t>Cooke Capital, LLC</t>
  </si>
  <si>
    <t>Fowlerville</t>
  </si>
  <si>
    <t>The Tezcuco, LLC</t>
  </si>
  <si>
    <t>Hancock</t>
  </si>
  <si>
    <t>1108 Water Street, LLC</t>
  </si>
  <si>
    <t>Marine City Apartments, LLC</t>
  </si>
  <si>
    <t>Marine City</t>
  </si>
  <si>
    <t>Quay Docks LLC</t>
  </si>
  <si>
    <t>27 Marshall Street, LLC</t>
  </si>
  <si>
    <t>Park North, LLC</t>
  </si>
  <si>
    <t>Calumet</t>
  </si>
  <si>
    <t>GT Housing, LLC</t>
  </si>
  <si>
    <t>Sturgis</t>
  </si>
  <si>
    <t>St. Joseph</t>
  </si>
  <si>
    <t>Bagley &amp; 16, LLC</t>
  </si>
  <si>
    <t>50 Capital Ave Development Corporation</t>
  </si>
  <si>
    <t>Chippewa Housing Partners II, Inc</t>
  </si>
  <si>
    <t>120 Main LLC</t>
  </si>
  <si>
    <t>Cherette Group</t>
  </si>
  <si>
    <t>411 PIQUETTE LLC</t>
  </si>
  <si>
    <t>FY 2023</t>
  </si>
  <si>
    <t>Vianis Realty, LLC</t>
  </si>
  <si>
    <t>Chelsea Rockwell, LLC</t>
  </si>
  <si>
    <t>Chelsea</t>
  </si>
  <si>
    <t>Fire Tower Property Group, LLC</t>
  </si>
  <si>
    <t>Menominee Range Investments, LLC</t>
  </si>
  <si>
    <t>16530 East Warren, LLC</t>
  </si>
  <si>
    <t>The Beauton, LLC</t>
  </si>
  <si>
    <t>Harrison Investment Properties LLC</t>
  </si>
  <si>
    <t>Five Penny Properties, LLC</t>
  </si>
  <si>
    <t>Milan</t>
  </si>
  <si>
    <t>AWJ Holdings, LLC</t>
  </si>
  <si>
    <t>Dewitt</t>
  </si>
  <si>
    <t>120 E. Superior, LLC</t>
  </si>
  <si>
    <t>Howard Property Partners, LLC</t>
  </si>
  <si>
    <t>Petoskey</t>
  </si>
  <si>
    <t>Emmet</t>
  </si>
  <si>
    <t>Keweenaw Cooperative, Inc.</t>
  </si>
  <si>
    <t xml:space="preserve">Uptown Reinvestment Corporation, Inc. </t>
  </si>
  <si>
    <t>Grant; Loan</t>
  </si>
  <si>
    <t>Ionia</t>
  </si>
  <si>
    <t>Otter Lake Developments LLC</t>
  </si>
  <si>
    <t>Otter Lake</t>
  </si>
  <si>
    <t>Lapeer</t>
  </si>
  <si>
    <t>MCP Properties, LLC</t>
  </si>
  <si>
    <t>Bogan Developments, LLC</t>
  </si>
  <si>
    <t>McClellan Realty, LLC</t>
  </si>
  <si>
    <t>Hotel Ventures Manistee, LLC</t>
  </si>
  <si>
    <t>Manistee</t>
  </si>
  <si>
    <t>DBMA Owosso, LLC</t>
  </si>
  <si>
    <t>644 Bridge Street, LLC</t>
  </si>
  <si>
    <t>Talbot Quimby LLC</t>
  </si>
  <si>
    <t>Veneklasen Construction</t>
  </si>
  <si>
    <t>Whitehall</t>
  </si>
  <si>
    <t>3424 Chicago Drive, LLC</t>
  </si>
  <si>
    <t>Hudsonville</t>
  </si>
  <si>
    <t>FY 2024</t>
  </si>
  <si>
    <t>Century Partners</t>
  </si>
  <si>
    <t>Thunder Bay Theatre, Inc.</t>
  </si>
  <si>
    <t>Woodworth Investments, LLC</t>
  </si>
  <si>
    <t>The Community Builders, Inc</t>
  </si>
  <si>
    <t>Oxford Perennial</t>
  </si>
  <si>
    <t>Wooden Nickel Properties, LLC</t>
  </si>
  <si>
    <t>Hotel Rose, LLC</t>
  </si>
  <si>
    <t>Rockford</t>
  </si>
  <si>
    <t>Maple Block Flats LLC</t>
  </si>
  <si>
    <t>Petosky</t>
  </si>
  <si>
    <t>Ironworks 39, LLC</t>
  </si>
  <si>
    <t>Broadway Detroit Development II, LLC</t>
  </si>
  <si>
    <t>Minimum Eligible Investment</t>
  </si>
  <si>
    <t>Verified Eligible Investment</t>
  </si>
  <si>
    <t>Wyandotte</t>
  </si>
  <si>
    <t>City of Albion</t>
  </si>
  <si>
    <t>Coleman Allen LLC</t>
  </si>
  <si>
    <t>Left Field II 2022, LLC</t>
  </si>
  <si>
    <t>Not applicable</t>
  </si>
  <si>
    <t>833 Michigan Street, LLC</t>
  </si>
  <si>
    <t>North Flint Reinvestment Corporation</t>
  </si>
  <si>
    <t>Outfield Partners, LLC</t>
  </si>
  <si>
    <t>New Baltimore Baker Building, LLC</t>
  </si>
  <si>
    <t>619, LLC</t>
  </si>
  <si>
    <t>3131 Biddle Redevelopment</t>
  </si>
  <si>
    <t>213 Development, LLC</t>
  </si>
  <si>
    <t>Albion Reinvestment Corporation - Big Albion Plan Phase</t>
  </si>
  <si>
    <t>Bagley Forest Property, LLC</t>
  </si>
  <si>
    <t>Detroit Entrepreneur Development, LLC</t>
  </si>
  <si>
    <t>Shiawassee Center (Owosso Community Players)</t>
  </si>
  <si>
    <t>Urban Group Development Company</t>
  </si>
  <si>
    <t>Grand Rapids Downtown Market Holdings LLC</t>
  </si>
  <si>
    <t>Parkland Muskegon, LLC</t>
  </si>
  <si>
    <t>Mid Towne Village LLC</t>
  </si>
  <si>
    <t>Midland DTH, LLC</t>
  </si>
  <si>
    <t>Du Charme Place, LLC</t>
  </si>
  <si>
    <t>Lofts on Michigan, LLC</t>
  </si>
  <si>
    <t>Rivertown Phase I, LLC</t>
  </si>
  <si>
    <t>Lofts on Alabama, LLC</t>
  </si>
  <si>
    <t>Fulton and Seward, L.L.C.</t>
  </si>
  <si>
    <t>HM Ventures Group 6 LLC</t>
  </si>
  <si>
    <t>Bridge and Turner, L.L.C.</t>
  </si>
  <si>
    <t>601 West LLC</t>
  </si>
  <si>
    <t>Diamond Place LLC</t>
  </si>
  <si>
    <t>Exchange Building, LLC</t>
  </si>
  <si>
    <t>Bridge and Stocking, L.L.C.</t>
  </si>
  <si>
    <t>The Corner Lender, LLC</t>
  </si>
  <si>
    <t>Geenen DeKock Properties, L.L.C.</t>
  </si>
  <si>
    <t>The Original and Only Thompson Block, LLC</t>
  </si>
  <si>
    <t>Y Site, LLC</t>
  </si>
  <si>
    <t>Jackson Entertainment LLC</t>
  </si>
  <si>
    <t>George F. Eyde Family, LLC</t>
  </si>
  <si>
    <t>Uptown Reimbustment Corporation, Inc.</t>
  </si>
  <si>
    <t>MDH Development, LLC</t>
  </si>
  <si>
    <t>Jim Gilmore, Jr. Foundation</t>
  </si>
  <si>
    <t>City Modern 440 Alfred Street LLC</t>
  </si>
  <si>
    <t>POAH DD Sugar Hill, LLC</t>
  </si>
  <si>
    <t>Brick Street Lofts LLC</t>
  </si>
  <si>
    <t>Proposed Private Investment Amount</t>
  </si>
  <si>
    <t>Actual Private Investment Attracted As Reported To The MSF</t>
  </si>
  <si>
    <t>Status</t>
  </si>
  <si>
    <t>Duration of Economic Assistance (years)</t>
  </si>
  <si>
    <t>Amount Returned To The MSF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</si>
</sst>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"/>
  </numFmts>
  <fonts count="5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1" fillId="0" borderId="0" xfId="1"/>
    <xf numFmtId="0" fontId="2" fillId="4" borderId="1" xfId="0" applyFont="1" applyFill="1" applyBorder="1" applyAlignment="1">
      <alignment wrapText="1"/>
    </xf>
    <xf numFmtId="7" fontId="1" fillId="0" borderId="0" xfId="1" applyNumberFormat="1"/>
    <xf numFmtId="0" fontId="1" fillId="0" borderId="0" xfId="1" applyAlignment="1">
      <alignment horizontal="left"/>
    </xf>
    <xf numFmtId="0" fontId="1" fillId="0" borderId="0" xfId="0" applyFont="1"/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14" fontId="2" fillId="5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left" wrapText="1"/>
    </xf>
    <xf numFmtId="164" fontId="2" fillId="5" borderId="1" xfId="0" applyNumberFormat="1" applyFont="1" applyFill="1" applyBorder="1" applyAlignment="1">
      <alignment vertical="center" wrapText="1"/>
    </xf>
    <xf numFmtId="3" fontId="2" fillId="5" borderId="1" xfId="0" applyNumberFormat="1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left" vertical="center" wrapText="1"/>
    </xf>
    <xf numFmtId="14" fontId="2" fillId="4" borderId="1" xfId="0" applyNumberFormat="1" applyFont="1" applyFill="1" applyBorder="1" applyAlignment="1">
      <alignment vertical="center" wrapText="1"/>
    </xf>
    <xf numFmtId="14" fontId="1" fillId="4" borderId="1" xfId="0" applyNumberFormat="1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wrapText="1"/>
    </xf>
    <xf numFmtId="14" fontId="2" fillId="5" borderId="1" xfId="0" applyNumberFormat="1" applyFont="1" applyFill="1" applyBorder="1" applyAlignment="1">
      <alignment horizontal="right" wrapText="1"/>
    </xf>
    <xf numFmtId="0" fontId="2" fillId="5" borderId="1" xfId="0" applyFont="1" applyFill="1" applyBorder="1" applyAlignment="1">
      <alignment horizontal="left" wrapText="1"/>
    </xf>
    <xf numFmtId="14" fontId="1" fillId="5" borderId="1" xfId="0" applyNumberFormat="1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wrapText="1"/>
    </xf>
    <xf numFmtId="0" fontId="2" fillId="0" borderId="1" xfId="0" applyFont="1" applyBorder="1" applyAlignment="1">
      <alignment vertical="center" wrapText="1"/>
    </xf>
    <xf numFmtId="14" fontId="2" fillId="5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wrapText="1"/>
    </xf>
    <xf numFmtId="0" fontId="2" fillId="0" borderId="0" xfId="0" applyFont="1"/>
    <xf numFmtId="0" fontId="1" fillId="0" borderId="0" xfId="1" applyAlignment="1">
      <alignment horizontal="center"/>
    </xf>
  </cellXfs>
  <cellStyles count="2">
    <cellStyle name="Normal" xfId="0" builtinId="0"/>
    <cellStyle name="Normal 2 2" xfId="1" xr:uid="{3CE2014C-86AC-448D-A980-BB6CA6159F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:\ProjectPEAdminAcct\PED\Financials\2002\2002-08\MonthbyMonthPivo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PEAdminAcct/PED/Financials/2002/2002-08/MonthbyMonthPivo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llMoPiv"/>
      <sheetName val="#REF"/>
      <sheetName val="sched (CSFB)"/>
      <sheetName val="New Cum UNR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llMoPiv"/>
      <sheetName val="#REF"/>
      <sheetName val="sched (CSFB)"/>
      <sheetName val="New Cum UNR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1DA41-61F4-410B-912B-95570B7FDF2A}">
  <sheetPr>
    <tabColor rgb="FFFFFFCC"/>
    <pageSetUpPr fitToPage="1"/>
  </sheetPr>
  <dimension ref="A1:W178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13.7109375" style="1" bestFit="1" customWidth="1"/>
    <col min="2" max="2" width="49.42578125" style="1" bestFit="1" customWidth="1"/>
    <col min="3" max="3" width="14.7109375" style="1" bestFit="1" customWidth="1"/>
    <col min="4" max="4" width="14.28515625" style="1" bestFit="1" customWidth="1"/>
    <col min="5" max="5" width="10.42578125" style="1" bestFit="1" customWidth="1"/>
    <col min="6" max="6" width="12.28515625" style="1" bestFit="1" customWidth="1"/>
    <col min="7" max="7" width="12.140625" style="4" bestFit="1" customWidth="1"/>
    <col min="8" max="8" width="16.85546875" style="3" bestFit="1" customWidth="1"/>
    <col min="9" max="9" width="16.7109375" style="3" bestFit="1" customWidth="1"/>
    <col min="10" max="10" width="19" style="3" bestFit="1" customWidth="1"/>
    <col min="11" max="12" width="14.42578125" style="3" bestFit="1" customWidth="1"/>
    <col min="13" max="13" width="19.42578125" style="3" bestFit="1" customWidth="1"/>
    <col min="14" max="15" width="18.42578125" style="1" bestFit="1" customWidth="1"/>
    <col min="16" max="16" width="17.28515625" style="1" bestFit="1" customWidth="1"/>
    <col min="17" max="17" width="14.140625" style="1" bestFit="1" customWidth="1"/>
    <col min="18" max="18" width="12.7109375" style="1" bestFit="1" customWidth="1"/>
    <col min="19" max="19" width="14.28515625" style="1" bestFit="1" customWidth="1"/>
    <col min="20" max="20" width="26.42578125" style="1" bestFit="1" customWidth="1"/>
    <col min="21" max="16384" width="9.140625" style="1"/>
  </cols>
  <sheetData>
    <row r="1" spans="1:23" s="31" customFormat="1" ht="63.75" x14ac:dyDescent="0.2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311</v>
      </c>
      <c r="K1" s="12" t="s">
        <v>265</v>
      </c>
      <c r="L1" s="12" t="s">
        <v>266</v>
      </c>
      <c r="M1" s="12" t="s">
        <v>312</v>
      </c>
      <c r="N1" s="12" t="s">
        <v>9</v>
      </c>
      <c r="O1" s="12" t="s">
        <v>10</v>
      </c>
      <c r="P1" s="12" t="s">
        <v>11</v>
      </c>
      <c r="Q1" s="12" t="s">
        <v>12</v>
      </c>
      <c r="R1" s="13" t="s">
        <v>313</v>
      </c>
      <c r="S1" s="12" t="s">
        <v>314</v>
      </c>
      <c r="T1" s="14" t="s">
        <v>315</v>
      </c>
      <c r="U1" s="30"/>
      <c r="V1" s="30"/>
      <c r="W1" s="30"/>
    </row>
    <row r="2" spans="1:23" x14ac:dyDescent="0.2">
      <c r="A2" s="6" t="s">
        <v>13</v>
      </c>
      <c r="B2" s="10" t="s">
        <v>282</v>
      </c>
      <c r="C2" s="9" t="s">
        <v>14</v>
      </c>
      <c r="D2" s="9" t="s">
        <v>15</v>
      </c>
      <c r="E2" s="9" t="s">
        <v>16</v>
      </c>
      <c r="F2" s="9" t="s">
        <v>17</v>
      </c>
      <c r="G2" s="11">
        <v>41205</v>
      </c>
      <c r="H2" s="15">
        <v>446000</v>
      </c>
      <c r="I2" s="15">
        <v>446000</v>
      </c>
      <c r="J2" s="15">
        <v>7385496</v>
      </c>
      <c r="K2" s="15">
        <v>3498838</v>
      </c>
      <c r="L2" s="15">
        <v>5533545</v>
      </c>
      <c r="M2" s="15">
        <v>7447334</v>
      </c>
      <c r="N2" s="16">
        <v>34986</v>
      </c>
      <c r="O2" s="16">
        <v>0</v>
      </c>
      <c r="P2" s="16">
        <v>0</v>
      </c>
      <c r="Q2" s="16">
        <v>0</v>
      </c>
      <c r="R2" s="9" t="s">
        <v>18</v>
      </c>
      <c r="S2" s="7">
        <v>13</v>
      </c>
      <c r="T2" s="2" t="s">
        <v>19</v>
      </c>
      <c r="U2" s="30"/>
      <c r="V2" s="30"/>
      <c r="W2" s="30"/>
    </row>
    <row r="3" spans="1:23" x14ac:dyDescent="0.2">
      <c r="A3" s="6" t="str">
        <f t="shared" ref="A3:A9" si="0">A2</f>
        <v>FY 2013</v>
      </c>
      <c r="B3" s="6" t="s">
        <v>45</v>
      </c>
      <c r="C3" s="9" t="s">
        <v>20</v>
      </c>
      <c r="D3" s="9" t="s">
        <v>20</v>
      </c>
      <c r="E3" s="9" t="s">
        <v>16</v>
      </c>
      <c r="F3" s="9" t="s">
        <v>21</v>
      </c>
      <c r="G3" s="11">
        <v>41241</v>
      </c>
      <c r="H3" s="15">
        <v>1857151</v>
      </c>
      <c r="I3" s="15">
        <v>1857151</v>
      </c>
      <c r="J3" s="15">
        <v>9739432</v>
      </c>
      <c r="K3" s="15">
        <v>7428604</v>
      </c>
      <c r="L3" s="15">
        <v>7467100</v>
      </c>
      <c r="M3" s="15">
        <v>6707871</v>
      </c>
      <c r="N3" s="16">
        <v>28406</v>
      </c>
      <c r="O3" s="16">
        <v>0</v>
      </c>
      <c r="P3" s="16">
        <v>0</v>
      </c>
      <c r="Q3" s="16">
        <v>0</v>
      </c>
      <c r="R3" s="6" t="s">
        <v>18</v>
      </c>
      <c r="S3" s="7">
        <v>10</v>
      </c>
      <c r="T3" s="2" t="s">
        <v>19</v>
      </c>
      <c r="U3" s="30"/>
      <c r="V3" s="30"/>
      <c r="W3" s="30"/>
    </row>
    <row r="4" spans="1:23" x14ac:dyDescent="0.2">
      <c r="A4" s="6" t="str">
        <f t="shared" si="0"/>
        <v>FY 2013</v>
      </c>
      <c r="B4" s="6" t="s">
        <v>283</v>
      </c>
      <c r="C4" s="9" t="s">
        <v>22</v>
      </c>
      <c r="D4" s="9" t="s">
        <v>23</v>
      </c>
      <c r="E4" s="9" t="s">
        <v>16</v>
      </c>
      <c r="F4" s="9" t="s">
        <v>24</v>
      </c>
      <c r="G4" s="11">
        <v>41241</v>
      </c>
      <c r="H4" s="15">
        <v>3000000</v>
      </c>
      <c r="I4" s="15">
        <v>3000000</v>
      </c>
      <c r="J4" s="15">
        <v>37047208</v>
      </c>
      <c r="K4" s="15">
        <v>12000000</v>
      </c>
      <c r="L4" s="15">
        <v>26108227</v>
      </c>
      <c r="M4" s="15">
        <v>41200000</v>
      </c>
      <c r="N4" s="16">
        <v>48000</v>
      </c>
      <c r="O4" s="16">
        <v>130000</v>
      </c>
      <c r="P4" s="16">
        <v>0</v>
      </c>
      <c r="Q4" s="16">
        <v>164</v>
      </c>
      <c r="R4" s="9" t="s">
        <v>18</v>
      </c>
      <c r="S4" s="7">
        <v>41</v>
      </c>
      <c r="T4" s="2" t="s">
        <v>19</v>
      </c>
      <c r="U4" s="30"/>
      <c r="V4" s="30"/>
      <c r="W4" s="30"/>
    </row>
    <row r="5" spans="1:23" x14ac:dyDescent="0.2">
      <c r="A5" s="6" t="str">
        <f t="shared" si="0"/>
        <v>FY 2013</v>
      </c>
      <c r="B5" s="6" t="s">
        <v>272</v>
      </c>
      <c r="C5" s="9" t="s">
        <v>25</v>
      </c>
      <c r="D5" s="9" t="s">
        <v>26</v>
      </c>
      <c r="E5" s="9" t="s">
        <v>16</v>
      </c>
      <c r="F5" s="9" t="s">
        <v>17</v>
      </c>
      <c r="G5" s="11">
        <v>41270</v>
      </c>
      <c r="H5" s="15">
        <v>922552</v>
      </c>
      <c r="I5" s="15">
        <v>922552</v>
      </c>
      <c r="J5" s="15">
        <v>5879420</v>
      </c>
      <c r="K5" s="15">
        <v>2952165</v>
      </c>
      <c r="L5" s="15">
        <v>3715234</v>
      </c>
      <c r="M5" s="15">
        <v>5847000</v>
      </c>
      <c r="N5" s="16">
        <v>11000</v>
      </c>
      <c r="O5" s="16">
        <v>7500</v>
      </c>
      <c r="P5" s="16">
        <v>7500</v>
      </c>
      <c r="Q5" s="16">
        <v>8</v>
      </c>
      <c r="R5" s="9" t="s">
        <v>18</v>
      </c>
      <c r="S5" s="17" t="s">
        <v>27</v>
      </c>
      <c r="T5" s="2" t="s">
        <v>19</v>
      </c>
      <c r="U5" s="30"/>
      <c r="V5" s="30"/>
      <c r="W5" s="30"/>
    </row>
    <row r="6" spans="1:23" x14ac:dyDescent="0.2">
      <c r="A6" s="6" t="str">
        <f t="shared" si="0"/>
        <v>FY 2013</v>
      </c>
      <c r="B6" s="6" t="s">
        <v>284</v>
      </c>
      <c r="C6" s="9" t="s">
        <v>25</v>
      </c>
      <c r="D6" s="9" t="s">
        <v>26</v>
      </c>
      <c r="E6" s="9" t="s">
        <v>16</v>
      </c>
      <c r="F6" s="9" t="s">
        <v>24</v>
      </c>
      <c r="G6" s="11">
        <v>41332</v>
      </c>
      <c r="H6" s="15">
        <v>3000000</v>
      </c>
      <c r="I6" s="15">
        <v>3000000</v>
      </c>
      <c r="J6" s="15">
        <v>30165835</v>
      </c>
      <c r="K6" s="15">
        <v>12000000</v>
      </c>
      <c r="L6" s="15">
        <v>22348686</v>
      </c>
      <c r="M6" s="15">
        <v>21500000</v>
      </c>
      <c r="N6" s="16">
        <v>138000</v>
      </c>
      <c r="O6" s="16">
        <v>0</v>
      </c>
      <c r="P6" s="16">
        <v>138000</v>
      </c>
      <c r="Q6" s="16">
        <v>0</v>
      </c>
      <c r="R6" s="9" t="s">
        <v>18</v>
      </c>
      <c r="S6" s="7">
        <v>15</v>
      </c>
      <c r="T6" s="2" t="s">
        <v>19</v>
      </c>
      <c r="U6" s="30"/>
      <c r="V6" s="30"/>
      <c r="W6" s="30"/>
    </row>
    <row r="7" spans="1:23" x14ac:dyDescent="0.2">
      <c r="A7" s="6" t="str">
        <f t="shared" si="0"/>
        <v>FY 2013</v>
      </c>
      <c r="B7" s="6" t="s">
        <v>285</v>
      </c>
      <c r="C7" s="9" t="s">
        <v>28</v>
      </c>
      <c r="D7" s="9" t="s">
        <v>28</v>
      </c>
      <c r="E7" s="9" t="s">
        <v>16</v>
      </c>
      <c r="F7" s="9" t="s">
        <v>24</v>
      </c>
      <c r="G7" s="11">
        <v>41332</v>
      </c>
      <c r="H7" s="15">
        <v>1950000</v>
      </c>
      <c r="I7" s="15">
        <v>1950000</v>
      </c>
      <c r="J7" s="15">
        <v>10700000</v>
      </c>
      <c r="K7" s="15">
        <v>6500000</v>
      </c>
      <c r="L7" s="15">
        <v>8440331</v>
      </c>
      <c r="M7" s="15">
        <v>6400000</v>
      </c>
      <c r="N7" s="16">
        <v>5000</v>
      </c>
      <c r="O7" s="16">
        <v>54000</v>
      </c>
      <c r="P7" s="16">
        <v>7000</v>
      </c>
      <c r="Q7" s="16">
        <v>47</v>
      </c>
      <c r="R7" s="9" t="s">
        <v>18</v>
      </c>
      <c r="S7" s="7">
        <v>28</v>
      </c>
      <c r="T7" s="2" t="s">
        <v>19</v>
      </c>
      <c r="U7" s="30"/>
      <c r="V7" s="30"/>
      <c r="W7" s="30"/>
    </row>
    <row r="8" spans="1:23" x14ac:dyDescent="0.2">
      <c r="A8" s="6" t="str">
        <f t="shared" si="0"/>
        <v>FY 2013</v>
      </c>
      <c r="B8" s="6" t="s">
        <v>29</v>
      </c>
      <c r="C8" s="9" t="s">
        <v>30</v>
      </c>
      <c r="D8" s="9" t="s">
        <v>31</v>
      </c>
      <c r="E8" s="9" t="s">
        <v>16</v>
      </c>
      <c r="F8" s="9" t="s">
        <v>21</v>
      </c>
      <c r="G8" s="11">
        <v>41451</v>
      </c>
      <c r="H8" s="15">
        <v>5649071</v>
      </c>
      <c r="I8" s="15">
        <v>5649071</v>
      </c>
      <c r="J8" s="15">
        <v>30654023</v>
      </c>
      <c r="K8" s="15">
        <v>22596284</v>
      </c>
      <c r="L8" s="15">
        <v>23004774</v>
      </c>
      <c r="M8" s="15">
        <v>30766141</v>
      </c>
      <c r="N8" s="16">
        <v>60000</v>
      </c>
      <c r="O8" s="16">
        <v>16000</v>
      </c>
      <c r="P8" s="16">
        <v>4500</v>
      </c>
      <c r="Q8" s="16">
        <v>16</v>
      </c>
      <c r="R8" s="6" t="s">
        <v>18</v>
      </c>
      <c r="S8" s="17" t="s">
        <v>27</v>
      </c>
      <c r="T8" s="2" t="s">
        <v>19</v>
      </c>
      <c r="U8" s="30"/>
      <c r="V8" s="30"/>
      <c r="W8" s="30"/>
    </row>
    <row r="9" spans="1:23" x14ac:dyDescent="0.2">
      <c r="A9" s="6" t="str">
        <f t="shared" si="0"/>
        <v>FY 2013</v>
      </c>
      <c r="B9" s="6" t="s">
        <v>286</v>
      </c>
      <c r="C9" s="9" t="s">
        <v>25</v>
      </c>
      <c r="D9" s="9" t="s">
        <v>26</v>
      </c>
      <c r="E9" s="9" t="s">
        <v>16</v>
      </c>
      <c r="F9" s="9" t="s">
        <v>21</v>
      </c>
      <c r="G9" s="11">
        <v>41514</v>
      </c>
      <c r="H9" s="15">
        <v>3000000</v>
      </c>
      <c r="I9" s="15">
        <v>3000000</v>
      </c>
      <c r="J9" s="15">
        <v>27018173</v>
      </c>
      <c r="K9" s="15">
        <v>12000000</v>
      </c>
      <c r="L9" s="15">
        <v>20834389</v>
      </c>
      <c r="M9" s="15">
        <v>25959117</v>
      </c>
      <c r="N9" s="16">
        <v>118050</v>
      </c>
      <c r="O9" s="16">
        <v>0</v>
      </c>
      <c r="P9" s="16">
        <v>0</v>
      </c>
      <c r="Q9" s="16">
        <v>0</v>
      </c>
      <c r="R9" s="9" t="s">
        <v>18</v>
      </c>
      <c r="S9" s="7">
        <v>14</v>
      </c>
      <c r="T9" s="2" t="s">
        <v>19</v>
      </c>
      <c r="U9" s="30"/>
      <c r="V9" s="30"/>
      <c r="W9" s="30"/>
    </row>
    <row r="10" spans="1:23" x14ac:dyDescent="0.2">
      <c r="A10" s="6" t="s">
        <v>32</v>
      </c>
      <c r="B10" s="6" t="s">
        <v>287</v>
      </c>
      <c r="C10" s="9" t="s">
        <v>33</v>
      </c>
      <c r="D10" s="9" t="s">
        <v>33</v>
      </c>
      <c r="E10" s="9" t="s">
        <v>16</v>
      </c>
      <c r="F10" s="9" t="s">
        <v>24</v>
      </c>
      <c r="G10" s="11">
        <v>41695</v>
      </c>
      <c r="H10" s="15">
        <v>4780000</v>
      </c>
      <c r="I10" s="15">
        <v>4780000</v>
      </c>
      <c r="J10" s="15">
        <v>22966749</v>
      </c>
      <c r="K10" s="15">
        <v>16658199</v>
      </c>
      <c r="L10" s="15">
        <v>19261320</v>
      </c>
      <c r="M10" s="15">
        <v>23232761</v>
      </c>
      <c r="N10" s="16">
        <v>16819</v>
      </c>
      <c r="O10" s="16">
        <v>22786</v>
      </c>
      <c r="P10" s="16">
        <v>11563</v>
      </c>
      <c r="Q10" s="16">
        <v>10</v>
      </c>
      <c r="R10" s="9" t="s">
        <v>34</v>
      </c>
      <c r="S10" s="7">
        <v>18</v>
      </c>
      <c r="T10" s="2" t="s">
        <v>19</v>
      </c>
      <c r="U10" s="30"/>
      <c r="V10" s="30"/>
      <c r="W10" s="30"/>
    </row>
    <row r="11" spans="1:23" x14ac:dyDescent="0.2">
      <c r="A11" s="6" t="str">
        <f t="shared" ref="A11:A15" si="1">A10</f>
        <v>FY 2014</v>
      </c>
      <c r="B11" s="6" t="s">
        <v>35</v>
      </c>
      <c r="C11" s="9" t="s">
        <v>36</v>
      </c>
      <c r="D11" s="9" t="s">
        <v>37</v>
      </c>
      <c r="E11" s="9" t="s">
        <v>16</v>
      </c>
      <c r="F11" s="9" t="s">
        <v>21</v>
      </c>
      <c r="G11" s="11">
        <v>41695</v>
      </c>
      <c r="H11" s="15">
        <v>3500000</v>
      </c>
      <c r="I11" s="15">
        <v>3500000</v>
      </c>
      <c r="J11" s="15">
        <v>28446000</v>
      </c>
      <c r="K11" s="15">
        <v>17500000</v>
      </c>
      <c r="L11" s="15">
        <v>18135689</v>
      </c>
      <c r="M11" s="15">
        <v>19524000</v>
      </c>
      <c r="N11" s="16">
        <v>0</v>
      </c>
      <c r="O11" s="16">
        <v>93854</v>
      </c>
      <c r="P11" s="16">
        <v>2031</v>
      </c>
      <c r="Q11" s="16">
        <v>129</v>
      </c>
      <c r="R11" s="9" t="s">
        <v>18</v>
      </c>
      <c r="S11" s="17" t="s">
        <v>27</v>
      </c>
      <c r="T11" s="2" t="s">
        <v>19</v>
      </c>
      <c r="U11" s="30"/>
      <c r="V11" s="30"/>
      <c r="W11" s="30"/>
    </row>
    <row r="12" spans="1:23" x14ac:dyDescent="0.2">
      <c r="A12" s="6" t="str">
        <f t="shared" si="1"/>
        <v>FY 2014</v>
      </c>
      <c r="B12" s="6" t="s">
        <v>288</v>
      </c>
      <c r="C12" s="9" t="s">
        <v>36</v>
      </c>
      <c r="D12" s="9" t="s">
        <v>37</v>
      </c>
      <c r="E12" s="9" t="s">
        <v>16</v>
      </c>
      <c r="F12" s="9" t="s">
        <v>21</v>
      </c>
      <c r="G12" s="11">
        <v>41877</v>
      </c>
      <c r="H12" s="15">
        <v>5700000</v>
      </c>
      <c r="I12" s="15">
        <v>5700000</v>
      </c>
      <c r="J12" s="15">
        <v>38463308</v>
      </c>
      <c r="K12" s="15">
        <v>22800000</v>
      </c>
      <c r="L12" s="15">
        <v>30797961</v>
      </c>
      <c r="M12" s="15">
        <v>39336627</v>
      </c>
      <c r="N12" s="16">
        <v>0</v>
      </c>
      <c r="O12" s="16">
        <v>196791</v>
      </c>
      <c r="P12" s="16">
        <v>0</v>
      </c>
      <c r="Q12" s="16">
        <v>185</v>
      </c>
      <c r="R12" s="9" t="s">
        <v>18</v>
      </c>
      <c r="S12" s="17" t="s">
        <v>27</v>
      </c>
      <c r="T12" s="2" t="s">
        <v>19</v>
      </c>
      <c r="U12" s="30"/>
      <c r="V12" s="30"/>
      <c r="W12" s="30"/>
    </row>
    <row r="13" spans="1:23" x14ac:dyDescent="0.2">
      <c r="A13" s="6" t="str">
        <f t="shared" si="1"/>
        <v>FY 2014</v>
      </c>
      <c r="B13" s="6" t="s">
        <v>289</v>
      </c>
      <c r="C13" s="9" t="s">
        <v>25</v>
      </c>
      <c r="D13" s="9" t="s">
        <v>26</v>
      </c>
      <c r="E13" s="9" t="s">
        <v>16</v>
      </c>
      <c r="F13" s="9" t="s">
        <v>24</v>
      </c>
      <c r="G13" s="11">
        <v>41877</v>
      </c>
      <c r="H13" s="15">
        <v>2450000</v>
      </c>
      <c r="I13" s="15">
        <v>2450000</v>
      </c>
      <c r="J13" s="15">
        <v>15150000</v>
      </c>
      <c r="K13" s="15">
        <v>8206800</v>
      </c>
      <c r="L13" s="15">
        <v>11098512</v>
      </c>
      <c r="M13" s="15">
        <v>3808321</v>
      </c>
      <c r="N13" s="16">
        <v>0</v>
      </c>
      <c r="O13" s="16">
        <v>43773</v>
      </c>
      <c r="P13" s="16">
        <v>12735</v>
      </c>
      <c r="Q13" s="16">
        <v>52</v>
      </c>
      <c r="R13" s="9" t="s">
        <v>18</v>
      </c>
      <c r="S13" s="7">
        <v>15</v>
      </c>
      <c r="T13" s="2" t="s">
        <v>19</v>
      </c>
      <c r="U13" s="30"/>
      <c r="V13" s="30"/>
      <c r="W13" s="30"/>
    </row>
    <row r="14" spans="1:23" x14ac:dyDescent="0.2">
      <c r="A14" s="6" t="str">
        <f t="shared" si="1"/>
        <v>FY 2014</v>
      </c>
      <c r="B14" s="6" t="s">
        <v>290</v>
      </c>
      <c r="C14" s="9" t="s">
        <v>36</v>
      </c>
      <c r="D14" s="9" t="s">
        <v>37</v>
      </c>
      <c r="E14" s="9" t="s">
        <v>16</v>
      </c>
      <c r="F14" s="9" t="s">
        <v>21</v>
      </c>
      <c r="G14" s="11">
        <v>41877</v>
      </c>
      <c r="H14" s="15">
        <v>8110000</v>
      </c>
      <c r="I14" s="15">
        <v>8110000</v>
      </c>
      <c r="J14" s="15">
        <v>61035220</v>
      </c>
      <c r="K14" s="15">
        <v>32440000</v>
      </c>
      <c r="L14" s="15">
        <v>39625412</v>
      </c>
      <c r="M14" s="15">
        <v>61025000</v>
      </c>
      <c r="N14" s="16">
        <v>0</v>
      </c>
      <c r="O14" s="16">
        <v>230239</v>
      </c>
      <c r="P14" s="16">
        <v>10000</v>
      </c>
      <c r="Q14" s="16">
        <v>278</v>
      </c>
      <c r="R14" s="9" t="s">
        <v>18</v>
      </c>
      <c r="S14" s="17" t="s">
        <v>27</v>
      </c>
      <c r="T14" s="2" t="s">
        <v>19</v>
      </c>
      <c r="U14" s="30"/>
      <c r="V14" s="30"/>
      <c r="W14" s="30"/>
    </row>
    <row r="15" spans="1:23" x14ac:dyDescent="0.2">
      <c r="A15" s="6" t="str">
        <f t="shared" si="1"/>
        <v>FY 2014</v>
      </c>
      <c r="B15" s="6" t="s">
        <v>38</v>
      </c>
      <c r="C15" s="9" t="s">
        <v>36</v>
      </c>
      <c r="D15" s="9" t="s">
        <v>37</v>
      </c>
      <c r="E15" s="9" t="s">
        <v>39</v>
      </c>
      <c r="F15" s="9" t="s">
        <v>21</v>
      </c>
      <c r="G15" s="11">
        <v>41899</v>
      </c>
      <c r="H15" s="15">
        <v>4798000</v>
      </c>
      <c r="I15" s="15">
        <v>4798000</v>
      </c>
      <c r="J15" s="15">
        <v>22806250</v>
      </c>
      <c r="K15" s="15">
        <v>19192000</v>
      </c>
      <c r="L15" s="15">
        <v>19256466</v>
      </c>
      <c r="M15" s="15">
        <v>21500000</v>
      </c>
      <c r="N15" s="16">
        <v>0</v>
      </c>
      <c r="O15" s="16">
        <v>73306</v>
      </c>
      <c r="P15" s="16">
        <v>0</v>
      </c>
      <c r="Q15" s="16">
        <v>80</v>
      </c>
      <c r="R15" s="9" t="s">
        <v>18</v>
      </c>
      <c r="S15" s="17" t="s">
        <v>27</v>
      </c>
      <c r="T15" s="2" t="s">
        <v>19</v>
      </c>
      <c r="U15" s="30"/>
      <c r="V15" s="30"/>
      <c r="W15" s="30"/>
    </row>
    <row r="16" spans="1:23" x14ac:dyDescent="0.2">
      <c r="A16" s="6" t="s">
        <v>40</v>
      </c>
      <c r="B16" s="6" t="s">
        <v>41</v>
      </c>
      <c r="C16" s="9" t="s">
        <v>36</v>
      </c>
      <c r="D16" s="9" t="s">
        <v>37</v>
      </c>
      <c r="E16" s="9" t="s">
        <v>16</v>
      </c>
      <c r="F16" s="9" t="s">
        <v>21</v>
      </c>
      <c r="G16" s="11">
        <v>41940</v>
      </c>
      <c r="H16" s="15">
        <v>5840000</v>
      </c>
      <c r="I16" s="15">
        <v>5840000</v>
      </c>
      <c r="J16" s="15">
        <v>28947940</v>
      </c>
      <c r="K16" s="15">
        <v>23360000</v>
      </c>
      <c r="L16" s="15">
        <v>26022034</v>
      </c>
      <c r="M16" s="15">
        <v>29740000</v>
      </c>
      <c r="N16" s="16">
        <v>91200</v>
      </c>
      <c r="O16" s="16">
        <v>0</v>
      </c>
      <c r="P16" s="16">
        <v>0</v>
      </c>
      <c r="Q16" s="16">
        <v>0</v>
      </c>
      <c r="R16" s="9" t="s">
        <v>18</v>
      </c>
      <c r="S16" s="17" t="s">
        <v>27</v>
      </c>
      <c r="T16" s="2" t="s">
        <v>19</v>
      </c>
      <c r="U16" s="30"/>
      <c r="V16" s="30"/>
      <c r="W16" s="30"/>
    </row>
    <row r="17" spans="1:23" x14ac:dyDescent="0.2">
      <c r="A17" s="6" t="str">
        <f t="shared" ref="A17:A23" si="2">A16</f>
        <v>FY 2015</v>
      </c>
      <c r="B17" s="6" t="s">
        <v>274</v>
      </c>
      <c r="C17" s="9" t="s">
        <v>42</v>
      </c>
      <c r="D17" s="9" t="s">
        <v>43</v>
      </c>
      <c r="E17" s="9" t="s">
        <v>16</v>
      </c>
      <c r="F17" s="9" t="s">
        <v>21</v>
      </c>
      <c r="G17" s="11">
        <v>41989</v>
      </c>
      <c r="H17" s="15">
        <v>1455000</v>
      </c>
      <c r="I17" s="15">
        <v>1455000</v>
      </c>
      <c r="J17" s="15">
        <v>11201213</v>
      </c>
      <c r="K17" s="15">
        <v>9820000</v>
      </c>
      <c r="L17" s="15">
        <v>10224017</v>
      </c>
      <c r="M17" s="15">
        <v>9498158</v>
      </c>
      <c r="N17" s="16">
        <v>0</v>
      </c>
      <c r="O17" s="16">
        <v>74000</v>
      </c>
      <c r="P17" s="16">
        <v>0</v>
      </c>
      <c r="Q17" s="16">
        <v>84</v>
      </c>
      <c r="R17" s="9" t="s">
        <v>18</v>
      </c>
      <c r="S17" s="17" t="s">
        <v>27</v>
      </c>
      <c r="T17" s="2" t="s">
        <v>19</v>
      </c>
      <c r="U17" s="30"/>
      <c r="V17" s="30"/>
      <c r="W17" s="30"/>
    </row>
    <row r="18" spans="1:23" x14ac:dyDescent="0.2">
      <c r="A18" s="6" t="str">
        <f t="shared" si="2"/>
        <v>FY 2015</v>
      </c>
      <c r="B18" s="6" t="s">
        <v>44</v>
      </c>
      <c r="C18" s="9" t="s">
        <v>25</v>
      </c>
      <c r="D18" s="9" t="s">
        <v>26</v>
      </c>
      <c r="E18" s="9" t="s">
        <v>16</v>
      </c>
      <c r="F18" s="9" t="s">
        <v>21</v>
      </c>
      <c r="G18" s="11">
        <v>42059</v>
      </c>
      <c r="H18" s="15">
        <v>4325000</v>
      </c>
      <c r="I18" s="15">
        <v>4325000</v>
      </c>
      <c r="J18" s="15">
        <v>34400000</v>
      </c>
      <c r="K18" s="15">
        <v>20223000</v>
      </c>
      <c r="L18" s="15">
        <v>26856575</v>
      </c>
      <c r="M18" s="15">
        <v>33304182</v>
      </c>
      <c r="N18" s="16">
        <v>36500</v>
      </c>
      <c r="O18" s="16">
        <v>51900</v>
      </c>
      <c r="P18" s="16">
        <v>23129</v>
      </c>
      <c r="Q18" s="16">
        <v>77</v>
      </c>
      <c r="R18" s="9" t="s">
        <v>18</v>
      </c>
      <c r="S18" s="7">
        <v>9</v>
      </c>
      <c r="T18" s="2" t="s">
        <v>19</v>
      </c>
      <c r="U18" s="30"/>
      <c r="V18" s="30"/>
      <c r="W18" s="30"/>
    </row>
    <row r="19" spans="1:23" x14ac:dyDescent="0.2">
      <c r="A19" s="6" t="str">
        <f t="shared" si="2"/>
        <v>FY 2015</v>
      </c>
      <c r="B19" s="6" t="s">
        <v>45</v>
      </c>
      <c r="C19" s="9" t="s">
        <v>20</v>
      </c>
      <c r="D19" s="9" t="s">
        <v>20</v>
      </c>
      <c r="E19" s="9" t="s">
        <v>16</v>
      </c>
      <c r="F19" s="9" t="s">
        <v>21</v>
      </c>
      <c r="G19" s="11">
        <v>42059</v>
      </c>
      <c r="H19" s="15">
        <v>4100000</v>
      </c>
      <c r="I19" s="15">
        <v>4100000</v>
      </c>
      <c r="J19" s="15">
        <v>20358038</v>
      </c>
      <c r="K19" s="15">
        <v>14800000</v>
      </c>
      <c r="L19" s="15">
        <v>14964505</v>
      </c>
      <c r="M19" s="15">
        <v>19684431</v>
      </c>
      <c r="N19" s="16">
        <v>62008</v>
      </c>
      <c r="O19" s="16">
        <v>6690</v>
      </c>
      <c r="P19" s="16">
        <v>200</v>
      </c>
      <c r="Q19" s="16">
        <v>10</v>
      </c>
      <c r="R19" s="9" t="s">
        <v>18</v>
      </c>
      <c r="S19" s="7">
        <v>10</v>
      </c>
      <c r="T19" s="2" t="s">
        <v>19</v>
      </c>
      <c r="U19" s="30"/>
      <c r="V19" s="30"/>
      <c r="W19" s="30"/>
    </row>
    <row r="20" spans="1:23" x14ac:dyDescent="0.2">
      <c r="A20" s="6" t="str">
        <f t="shared" si="2"/>
        <v>FY 2015</v>
      </c>
      <c r="B20" s="6" t="s">
        <v>291</v>
      </c>
      <c r="C20" s="9" t="s">
        <v>25</v>
      </c>
      <c r="D20" s="9" t="s">
        <v>26</v>
      </c>
      <c r="E20" s="9" t="s">
        <v>16</v>
      </c>
      <c r="F20" s="9" t="s">
        <v>24</v>
      </c>
      <c r="G20" s="11">
        <v>42163</v>
      </c>
      <c r="H20" s="15">
        <v>3000000</v>
      </c>
      <c r="I20" s="15">
        <v>3000000</v>
      </c>
      <c r="J20" s="15">
        <v>20000000</v>
      </c>
      <c r="K20" s="15">
        <v>12000000</v>
      </c>
      <c r="L20" s="15">
        <v>14998628</v>
      </c>
      <c r="M20" s="15">
        <v>16700000</v>
      </c>
      <c r="N20" s="16">
        <v>0</v>
      </c>
      <c r="O20" s="16">
        <v>101399</v>
      </c>
      <c r="P20" s="16">
        <v>0</v>
      </c>
      <c r="Q20" s="16">
        <v>100</v>
      </c>
      <c r="R20" s="9" t="s">
        <v>18</v>
      </c>
      <c r="S20" s="7">
        <v>16</v>
      </c>
      <c r="T20" s="2" t="s">
        <v>19</v>
      </c>
      <c r="U20" s="30"/>
      <c r="V20" s="30"/>
      <c r="W20" s="30"/>
    </row>
    <row r="21" spans="1:23" x14ac:dyDescent="0.2">
      <c r="A21" s="6" t="str">
        <f t="shared" si="2"/>
        <v>FY 2015</v>
      </c>
      <c r="B21" s="6" t="s">
        <v>292</v>
      </c>
      <c r="C21" s="9" t="s">
        <v>25</v>
      </c>
      <c r="D21" s="9" t="s">
        <v>26</v>
      </c>
      <c r="E21" s="9" t="s">
        <v>16</v>
      </c>
      <c r="F21" s="9" t="s">
        <v>21</v>
      </c>
      <c r="G21" s="11">
        <v>42178</v>
      </c>
      <c r="H21" s="15">
        <v>3000000</v>
      </c>
      <c r="I21" s="15">
        <v>3000000</v>
      </c>
      <c r="J21" s="15">
        <v>33775000</v>
      </c>
      <c r="K21" s="15">
        <v>20021000</v>
      </c>
      <c r="L21" s="15">
        <v>26506520</v>
      </c>
      <c r="M21" s="15">
        <v>29393055</v>
      </c>
      <c r="N21" s="16">
        <v>10045</v>
      </c>
      <c r="O21" s="16">
        <v>122000</v>
      </c>
      <c r="P21" s="16">
        <v>0</v>
      </c>
      <c r="Q21" s="16">
        <v>109</v>
      </c>
      <c r="R21" s="9" t="s">
        <v>18</v>
      </c>
      <c r="S21" s="7">
        <v>10</v>
      </c>
      <c r="T21" s="2" t="s">
        <v>19</v>
      </c>
      <c r="U21" s="30"/>
      <c r="V21" s="30"/>
      <c r="W21" s="30"/>
    </row>
    <row r="22" spans="1:23" x14ac:dyDescent="0.2">
      <c r="A22" s="6" t="str">
        <f t="shared" si="2"/>
        <v>FY 2015</v>
      </c>
      <c r="B22" s="6" t="s">
        <v>46</v>
      </c>
      <c r="C22" s="6" t="s">
        <v>36</v>
      </c>
      <c r="D22" s="6" t="s">
        <v>37</v>
      </c>
      <c r="E22" s="6" t="s">
        <v>16</v>
      </c>
      <c r="F22" s="6" t="s">
        <v>24</v>
      </c>
      <c r="G22" s="18">
        <v>42192</v>
      </c>
      <c r="H22" s="15">
        <v>1000000</v>
      </c>
      <c r="I22" s="15">
        <v>1000000</v>
      </c>
      <c r="J22" s="15">
        <v>10317618</v>
      </c>
      <c r="K22" s="15">
        <v>6910598</v>
      </c>
      <c r="L22" s="15">
        <v>8536111</v>
      </c>
      <c r="M22" s="15">
        <v>11625413</v>
      </c>
      <c r="N22" s="16">
        <v>0</v>
      </c>
      <c r="O22" s="16">
        <v>18264</v>
      </c>
      <c r="P22" s="16">
        <v>6479</v>
      </c>
      <c r="Q22" s="16">
        <v>25</v>
      </c>
      <c r="R22" s="9" t="s">
        <v>18</v>
      </c>
      <c r="S22" s="7">
        <v>22</v>
      </c>
      <c r="T22" s="2" t="s">
        <v>19</v>
      </c>
      <c r="U22" s="30"/>
      <c r="V22" s="30"/>
      <c r="W22" s="30"/>
    </row>
    <row r="23" spans="1:23" x14ac:dyDescent="0.2">
      <c r="A23" s="6" t="str">
        <f t="shared" si="2"/>
        <v>FY 2015</v>
      </c>
      <c r="B23" s="6" t="s">
        <v>293</v>
      </c>
      <c r="C23" s="6" t="s">
        <v>36</v>
      </c>
      <c r="D23" s="6" t="s">
        <v>37</v>
      </c>
      <c r="E23" s="6" t="s">
        <v>16</v>
      </c>
      <c r="F23" s="6" t="s">
        <v>24</v>
      </c>
      <c r="G23" s="18">
        <v>42269</v>
      </c>
      <c r="H23" s="15">
        <v>3500000</v>
      </c>
      <c r="I23" s="15">
        <v>3500000</v>
      </c>
      <c r="J23" s="15">
        <v>22285010</v>
      </c>
      <c r="K23" s="15">
        <v>14000000</v>
      </c>
      <c r="L23" s="15">
        <v>15277107</v>
      </c>
      <c r="M23" s="15">
        <v>24000000</v>
      </c>
      <c r="N23" s="16">
        <v>55000</v>
      </c>
      <c r="O23" s="16">
        <v>0</v>
      </c>
      <c r="P23" s="16">
        <v>0</v>
      </c>
      <c r="Q23" s="16">
        <v>0</v>
      </c>
      <c r="R23" s="10" t="s">
        <v>47</v>
      </c>
      <c r="S23" s="8">
        <v>7</v>
      </c>
      <c r="T23" s="2" t="s">
        <v>19</v>
      </c>
      <c r="U23" s="30"/>
      <c r="V23" s="30"/>
      <c r="W23" s="30"/>
    </row>
    <row r="24" spans="1:23" x14ac:dyDescent="0.2">
      <c r="A24" s="9" t="s">
        <v>48</v>
      </c>
      <c r="B24" s="6" t="s">
        <v>49</v>
      </c>
      <c r="C24" s="9" t="s">
        <v>50</v>
      </c>
      <c r="D24" s="9" t="s">
        <v>51</v>
      </c>
      <c r="E24" s="9" t="s">
        <v>16</v>
      </c>
      <c r="F24" s="9" t="s">
        <v>24</v>
      </c>
      <c r="G24" s="11">
        <v>42304</v>
      </c>
      <c r="H24" s="15">
        <v>4500000</v>
      </c>
      <c r="I24" s="15">
        <v>4500000</v>
      </c>
      <c r="J24" s="15">
        <v>19687183</v>
      </c>
      <c r="K24" s="15">
        <v>9000000</v>
      </c>
      <c r="L24" s="15">
        <v>9598256</v>
      </c>
      <c r="M24" s="15">
        <v>12568996</v>
      </c>
      <c r="N24" s="16">
        <v>45000</v>
      </c>
      <c r="O24" s="16">
        <v>0</v>
      </c>
      <c r="P24" s="16">
        <v>45000</v>
      </c>
      <c r="Q24" s="16">
        <v>0</v>
      </c>
      <c r="R24" s="9" t="s">
        <v>18</v>
      </c>
      <c r="S24" s="7">
        <v>20</v>
      </c>
      <c r="T24" s="2" t="s">
        <v>19</v>
      </c>
      <c r="U24" s="30"/>
      <c r="V24" s="30"/>
      <c r="W24" s="30"/>
    </row>
    <row r="25" spans="1:23" x14ac:dyDescent="0.2">
      <c r="A25" s="9" t="str">
        <f t="shared" ref="A25:A28" si="3">A24</f>
        <v>FY 2016</v>
      </c>
      <c r="B25" s="6" t="s">
        <v>52</v>
      </c>
      <c r="C25" s="9" t="s">
        <v>36</v>
      </c>
      <c r="D25" s="9" t="s">
        <v>37</v>
      </c>
      <c r="E25" s="9" t="s">
        <v>16</v>
      </c>
      <c r="F25" s="9" t="s">
        <v>21</v>
      </c>
      <c r="G25" s="11">
        <v>42304</v>
      </c>
      <c r="H25" s="15">
        <v>3500000</v>
      </c>
      <c r="I25" s="15">
        <v>3500000</v>
      </c>
      <c r="J25" s="15">
        <v>21107860</v>
      </c>
      <c r="K25" s="15">
        <v>14000000</v>
      </c>
      <c r="L25" s="15">
        <v>14163262</v>
      </c>
      <c r="M25" s="15">
        <v>21107860</v>
      </c>
      <c r="N25" s="16">
        <v>0</v>
      </c>
      <c r="O25" s="16">
        <v>71314</v>
      </c>
      <c r="P25" s="16">
        <v>1700</v>
      </c>
      <c r="Q25" s="16">
        <v>72</v>
      </c>
      <c r="R25" s="9" t="s">
        <v>18</v>
      </c>
      <c r="S25" s="17" t="s">
        <v>27</v>
      </c>
      <c r="T25" s="2" t="s">
        <v>19</v>
      </c>
      <c r="U25" s="30"/>
      <c r="V25" s="30"/>
      <c r="W25" s="30"/>
    </row>
    <row r="26" spans="1:23" x14ac:dyDescent="0.2">
      <c r="A26" s="9" t="str">
        <f t="shared" si="3"/>
        <v>FY 2016</v>
      </c>
      <c r="B26" s="6" t="s">
        <v>294</v>
      </c>
      <c r="C26" s="9" t="s">
        <v>25</v>
      </c>
      <c r="D26" s="9" t="s">
        <v>26</v>
      </c>
      <c r="E26" s="9" t="s">
        <v>16</v>
      </c>
      <c r="F26" s="9" t="s">
        <v>21</v>
      </c>
      <c r="G26" s="11">
        <v>42304</v>
      </c>
      <c r="H26" s="15">
        <v>2500000</v>
      </c>
      <c r="I26" s="15">
        <v>2500000</v>
      </c>
      <c r="J26" s="15">
        <v>25000000</v>
      </c>
      <c r="K26" s="15">
        <v>16066000</v>
      </c>
      <c r="L26" s="15">
        <v>23598150</v>
      </c>
      <c r="M26" s="15">
        <v>23293706</v>
      </c>
      <c r="N26" s="16">
        <v>60110</v>
      </c>
      <c r="O26" s="16">
        <v>39093</v>
      </c>
      <c r="P26" s="16">
        <v>7386</v>
      </c>
      <c r="Q26" s="16">
        <v>40</v>
      </c>
      <c r="R26" s="9" t="s">
        <v>18</v>
      </c>
      <c r="S26" s="7">
        <v>9</v>
      </c>
      <c r="T26" s="2" t="s">
        <v>19</v>
      </c>
      <c r="U26" s="30"/>
      <c r="V26" s="30"/>
      <c r="W26" s="30"/>
    </row>
    <row r="27" spans="1:23" x14ac:dyDescent="0.2">
      <c r="A27" s="9" t="str">
        <f t="shared" si="3"/>
        <v>FY 2016</v>
      </c>
      <c r="B27" s="6" t="s">
        <v>295</v>
      </c>
      <c r="C27" s="9" t="s">
        <v>25</v>
      </c>
      <c r="D27" s="9" t="s">
        <v>26</v>
      </c>
      <c r="E27" s="9" t="s">
        <v>16</v>
      </c>
      <c r="F27" s="9" t="s">
        <v>21</v>
      </c>
      <c r="G27" s="11">
        <v>42577</v>
      </c>
      <c r="H27" s="15">
        <v>2900000</v>
      </c>
      <c r="I27" s="15">
        <v>2900000</v>
      </c>
      <c r="J27" s="15">
        <v>19040500</v>
      </c>
      <c r="K27" s="15">
        <v>13152900</v>
      </c>
      <c r="L27" s="15">
        <v>13513433</v>
      </c>
      <c r="M27" s="15">
        <v>17225000</v>
      </c>
      <c r="N27" s="16">
        <v>8200</v>
      </c>
      <c r="O27" s="16">
        <v>57014</v>
      </c>
      <c r="P27" s="16">
        <v>0</v>
      </c>
      <c r="Q27" s="16">
        <v>63</v>
      </c>
      <c r="R27" s="9" t="s">
        <v>18</v>
      </c>
      <c r="S27" s="7">
        <v>10</v>
      </c>
      <c r="T27" s="2" t="s">
        <v>19</v>
      </c>
      <c r="U27" s="30"/>
      <c r="V27" s="30"/>
      <c r="W27" s="30"/>
    </row>
    <row r="28" spans="1:23" x14ac:dyDescent="0.2">
      <c r="A28" s="9" t="str">
        <f t="shared" si="3"/>
        <v>FY 2016</v>
      </c>
      <c r="B28" s="6" t="s">
        <v>296</v>
      </c>
      <c r="C28" s="9" t="s">
        <v>25</v>
      </c>
      <c r="D28" s="9" t="s">
        <v>26</v>
      </c>
      <c r="E28" s="9" t="s">
        <v>16</v>
      </c>
      <c r="F28" s="9" t="s">
        <v>21</v>
      </c>
      <c r="G28" s="11">
        <v>42640</v>
      </c>
      <c r="H28" s="15">
        <v>2826000</v>
      </c>
      <c r="I28" s="15">
        <v>2826000</v>
      </c>
      <c r="J28" s="15">
        <v>19503507</v>
      </c>
      <c r="K28" s="15">
        <v>11304909</v>
      </c>
      <c r="L28" s="15">
        <v>15393360</v>
      </c>
      <c r="M28" s="15">
        <v>14193217</v>
      </c>
      <c r="N28" s="16">
        <v>21350</v>
      </c>
      <c r="O28" s="16">
        <v>28640</v>
      </c>
      <c r="P28" s="16">
        <v>0</v>
      </c>
      <c r="Q28" s="16">
        <v>42</v>
      </c>
      <c r="R28" s="9" t="s">
        <v>18</v>
      </c>
      <c r="S28" s="7">
        <v>7</v>
      </c>
      <c r="T28" s="2" t="s">
        <v>19</v>
      </c>
      <c r="U28" s="30"/>
      <c r="V28" s="30"/>
      <c r="W28" s="30"/>
    </row>
    <row r="29" spans="1:23" x14ac:dyDescent="0.2">
      <c r="A29" s="9" t="s">
        <v>53</v>
      </c>
      <c r="B29" s="6" t="s">
        <v>281</v>
      </c>
      <c r="C29" s="9" t="s">
        <v>54</v>
      </c>
      <c r="D29" s="9" t="s">
        <v>54</v>
      </c>
      <c r="E29" s="9" t="s">
        <v>16</v>
      </c>
      <c r="F29" s="9" t="s">
        <v>21</v>
      </c>
      <c r="G29" s="11">
        <v>42668</v>
      </c>
      <c r="H29" s="15">
        <v>1300000</v>
      </c>
      <c r="I29" s="15">
        <v>1300000</v>
      </c>
      <c r="J29" s="15">
        <v>5385838</v>
      </c>
      <c r="K29" s="15">
        <v>5200000</v>
      </c>
      <c r="L29" s="15">
        <v>5385463</v>
      </c>
      <c r="M29" s="15">
        <v>4168969</v>
      </c>
      <c r="N29" s="16">
        <v>8500</v>
      </c>
      <c r="O29" s="16">
        <v>29655</v>
      </c>
      <c r="P29" s="16">
        <v>0</v>
      </c>
      <c r="Q29" s="16">
        <v>30</v>
      </c>
      <c r="R29" s="9" t="s">
        <v>18</v>
      </c>
      <c r="S29" s="7">
        <v>14</v>
      </c>
      <c r="T29" s="2" t="s">
        <v>19</v>
      </c>
      <c r="U29" s="30"/>
      <c r="V29" s="30"/>
      <c r="W29" s="30"/>
    </row>
    <row r="30" spans="1:23" x14ac:dyDescent="0.2">
      <c r="A30" s="9" t="str">
        <f t="shared" ref="A30:A37" si="4">A29</f>
        <v>FY 2017</v>
      </c>
      <c r="B30" s="6" t="s">
        <v>55</v>
      </c>
      <c r="C30" s="9" t="s">
        <v>36</v>
      </c>
      <c r="D30" s="9" t="s">
        <v>37</v>
      </c>
      <c r="E30" s="9" t="s">
        <v>16</v>
      </c>
      <c r="F30" s="9" t="s">
        <v>24</v>
      </c>
      <c r="G30" s="11">
        <v>42696</v>
      </c>
      <c r="H30" s="15">
        <v>6500000</v>
      </c>
      <c r="I30" s="15">
        <v>6500000</v>
      </c>
      <c r="J30" s="15">
        <v>34056974</v>
      </c>
      <c r="K30" s="15">
        <v>26000000</v>
      </c>
      <c r="L30" s="15">
        <v>28233076</v>
      </c>
      <c r="M30" s="15">
        <v>34056974</v>
      </c>
      <c r="N30" s="16">
        <v>81000</v>
      </c>
      <c r="O30" s="16">
        <v>0</v>
      </c>
      <c r="P30" s="16">
        <v>7000</v>
      </c>
      <c r="Q30" s="16">
        <v>0</v>
      </c>
      <c r="R30" s="9" t="s">
        <v>34</v>
      </c>
      <c r="S30" s="7">
        <v>8</v>
      </c>
      <c r="T30" s="2" t="s">
        <v>19</v>
      </c>
      <c r="U30" s="30"/>
      <c r="V30" s="30"/>
      <c r="W30" s="30"/>
    </row>
    <row r="31" spans="1:23" x14ac:dyDescent="0.2">
      <c r="A31" s="9" t="str">
        <f t="shared" si="4"/>
        <v>FY 2017</v>
      </c>
      <c r="B31" s="6" t="s">
        <v>297</v>
      </c>
      <c r="C31" s="9" t="s">
        <v>56</v>
      </c>
      <c r="D31" s="9" t="s">
        <v>56</v>
      </c>
      <c r="E31" s="9" t="s">
        <v>16</v>
      </c>
      <c r="F31" s="9" t="s">
        <v>24</v>
      </c>
      <c r="G31" s="11">
        <v>42724</v>
      </c>
      <c r="H31" s="15">
        <v>6400000</v>
      </c>
      <c r="I31" s="15">
        <v>6400000</v>
      </c>
      <c r="J31" s="15">
        <v>52691371</v>
      </c>
      <c r="K31" s="15">
        <v>32000000</v>
      </c>
      <c r="L31" s="15">
        <v>35182902</v>
      </c>
      <c r="M31" s="15">
        <v>27738410</v>
      </c>
      <c r="N31" s="16">
        <v>27788</v>
      </c>
      <c r="O31" s="16">
        <v>163245</v>
      </c>
      <c r="P31" s="16">
        <v>14333</v>
      </c>
      <c r="Q31" s="16">
        <v>153</v>
      </c>
      <c r="R31" s="9" t="s">
        <v>18</v>
      </c>
      <c r="S31" s="7">
        <v>8</v>
      </c>
      <c r="T31" s="2" t="s">
        <v>19</v>
      </c>
      <c r="U31" s="30"/>
      <c r="V31" s="30"/>
      <c r="W31" s="30"/>
    </row>
    <row r="32" spans="1:23" x14ac:dyDescent="0.2">
      <c r="A32" s="9" t="str">
        <f t="shared" si="4"/>
        <v>FY 2017</v>
      </c>
      <c r="B32" s="6" t="s">
        <v>57</v>
      </c>
      <c r="C32" s="9" t="s">
        <v>36</v>
      </c>
      <c r="D32" s="9" t="s">
        <v>37</v>
      </c>
      <c r="E32" s="9" t="s">
        <v>16</v>
      </c>
      <c r="F32" s="9" t="s">
        <v>21</v>
      </c>
      <c r="G32" s="11">
        <v>42822</v>
      </c>
      <c r="H32" s="15">
        <v>1000000</v>
      </c>
      <c r="I32" s="15">
        <v>1000000</v>
      </c>
      <c r="J32" s="15">
        <v>7236720</v>
      </c>
      <c r="K32" s="15">
        <v>4396128</v>
      </c>
      <c r="L32" s="15">
        <v>5034291</v>
      </c>
      <c r="M32" s="15">
        <v>4292443</v>
      </c>
      <c r="N32" s="16">
        <v>8512</v>
      </c>
      <c r="O32" s="16">
        <v>9636</v>
      </c>
      <c r="P32" s="16">
        <v>7594</v>
      </c>
      <c r="Q32" s="16">
        <v>8</v>
      </c>
      <c r="R32" s="9" t="s">
        <v>18</v>
      </c>
      <c r="S32" s="7">
        <v>17</v>
      </c>
      <c r="T32" s="2" t="s">
        <v>19</v>
      </c>
      <c r="U32" s="30"/>
      <c r="V32" s="30"/>
      <c r="W32" s="30"/>
    </row>
    <row r="33" spans="1:23" x14ac:dyDescent="0.2">
      <c r="A33" s="9" t="str">
        <f t="shared" si="4"/>
        <v>FY 2017</v>
      </c>
      <c r="B33" s="6" t="s">
        <v>298</v>
      </c>
      <c r="C33" s="9" t="s">
        <v>25</v>
      </c>
      <c r="D33" s="9" t="s">
        <v>26</v>
      </c>
      <c r="E33" s="9" t="s">
        <v>16</v>
      </c>
      <c r="F33" s="9" t="s">
        <v>21</v>
      </c>
      <c r="G33" s="11">
        <v>42850</v>
      </c>
      <c r="H33" s="15">
        <v>6300000</v>
      </c>
      <c r="I33" s="15">
        <v>6300000</v>
      </c>
      <c r="J33" s="15">
        <v>55615000</v>
      </c>
      <c r="K33" s="15">
        <v>38795000</v>
      </c>
      <c r="L33" s="15">
        <v>43071694</v>
      </c>
      <c r="M33" s="15">
        <v>42715000</v>
      </c>
      <c r="N33" s="16">
        <v>53970</v>
      </c>
      <c r="O33" s="16">
        <v>91685</v>
      </c>
      <c r="P33" s="16">
        <v>37980</v>
      </c>
      <c r="Q33" s="16">
        <v>116</v>
      </c>
      <c r="R33" s="9" t="s">
        <v>18</v>
      </c>
      <c r="S33" s="7">
        <v>9</v>
      </c>
      <c r="T33" s="2" t="s">
        <v>19</v>
      </c>
      <c r="U33" s="30"/>
      <c r="V33" s="30"/>
      <c r="W33" s="30"/>
    </row>
    <row r="34" spans="1:23" x14ac:dyDescent="0.2">
      <c r="A34" s="9" t="str">
        <f t="shared" si="4"/>
        <v>FY 2017</v>
      </c>
      <c r="B34" s="6" t="s">
        <v>58</v>
      </c>
      <c r="C34" s="9" t="s">
        <v>59</v>
      </c>
      <c r="D34" s="9" t="s">
        <v>59</v>
      </c>
      <c r="E34" s="9" t="s">
        <v>16</v>
      </c>
      <c r="F34" s="9" t="s">
        <v>24</v>
      </c>
      <c r="G34" s="11">
        <v>42850</v>
      </c>
      <c r="H34" s="15">
        <v>3475000</v>
      </c>
      <c r="I34" s="15">
        <v>3475000</v>
      </c>
      <c r="J34" s="15">
        <v>20689043</v>
      </c>
      <c r="K34" s="15">
        <v>14574000</v>
      </c>
      <c r="L34" s="15">
        <v>14899826</v>
      </c>
      <c r="M34" s="15">
        <v>21186000</v>
      </c>
      <c r="N34" s="16">
        <v>50000</v>
      </c>
      <c r="O34" s="16">
        <v>0</v>
      </c>
      <c r="P34" s="16">
        <v>11000</v>
      </c>
      <c r="Q34" s="16">
        <v>0</v>
      </c>
      <c r="R34" s="9" t="s">
        <v>18</v>
      </c>
      <c r="S34" s="7">
        <v>10</v>
      </c>
      <c r="T34" s="2" t="s">
        <v>19</v>
      </c>
      <c r="U34" s="30"/>
      <c r="V34" s="30"/>
      <c r="W34" s="30"/>
    </row>
    <row r="35" spans="1:23" x14ac:dyDescent="0.2">
      <c r="A35" s="9" t="str">
        <f t="shared" si="4"/>
        <v>FY 2017</v>
      </c>
      <c r="B35" s="6" t="s">
        <v>278</v>
      </c>
      <c r="C35" s="9" t="s">
        <v>60</v>
      </c>
      <c r="D35" s="9" t="s">
        <v>61</v>
      </c>
      <c r="E35" s="9" t="s">
        <v>39</v>
      </c>
      <c r="F35" s="9" t="s">
        <v>24</v>
      </c>
      <c r="G35" s="11">
        <v>42913</v>
      </c>
      <c r="H35" s="15">
        <v>1400000</v>
      </c>
      <c r="I35" s="15">
        <v>1400000</v>
      </c>
      <c r="J35" s="15">
        <v>10723004</v>
      </c>
      <c r="K35" s="15">
        <v>7764000</v>
      </c>
      <c r="L35" s="15">
        <v>10459765</v>
      </c>
      <c r="M35" s="15">
        <v>11717495</v>
      </c>
      <c r="N35" s="16">
        <v>256</v>
      </c>
      <c r="O35" s="16">
        <v>23330</v>
      </c>
      <c r="P35" s="16">
        <v>2202</v>
      </c>
      <c r="Q35" s="16">
        <v>26</v>
      </c>
      <c r="R35" s="9" t="s">
        <v>18</v>
      </c>
      <c r="S35" s="7">
        <v>7</v>
      </c>
      <c r="T35" s="2" t="s">
        <v>19</v>
      </c>
      <c r="U35" s="30"/>
      <c r="V35" s="30"/>
      <c r="W35" s="30"/>
    </row>
    <row r="36" spans="1:23" x14ac:dyDescent="0.2">
      <c r="A36" s="9" t="str">
        <f t="shared" si="4"/>
        <v>FY 2017</v>
      </c>
      <c r="B36" s="6" t="s">
        <v>299</v>
      </c>
      <c r="C36" s="9" t="s">
        <v>36</v>
      </c>
      <c r="D36" s="9" t="s">
        <v>37</v>
      </c>
      <c r="E36" s="9" t="s">
        <v>16</v>
      </c>
      <c r="F36" s="9" t="s">
        <v>24</v>
      </c>
      <c r="G36" s="11">
        <v>42941</v>
      </c>
      <c r="H36" s="15">
        <v>4375000</v>
      </c>
      <c r="I36" s="15">
        <v>4375000</v>
      </c>
      <c r="J36" s="15">
        <v>27291067</v>
      </c>
      <c r="K36" s="15">
        <v>21875000</v>
      </c>
      <c r="L36" s="15">
        <v>23827306</v>
      </c>
      <c r="M36" s="15">
        <v>27900305</v>
      </c>
      <c r="N36" s="16">
        <v>0</v>
      </c>
      <c r="O36" s="16">
        <v>95718</v>
      </c>
      <c r="P36" s="16">
        <v>26460</v>
      </c>
      <c r="Q36" s="16">
        <v>111</v>
      </c>
      <c r="R36" s="9" t="s">
        <v>18</v>
      </c>
      <c r="S36" s="7">
        <v>8</v>
      </c>
      <c r="T36" s="2" t="s">
        <v>19</v>
      </c>
      <c r="U36" s="30"/>
      <c r="V36" s="30"/>
      <c r="W36" s="30"/>
    </row>
    <row r="37" spans="1:23" x14ac:dyDescent="0.2">
      <c r="A37" s="9" t="str">
        <f t="shared" si="4"/>
        <v>FY 2017</v>
      </c>
      <c r="B37" s="6" t="s">
        <v>300</v>
      </c>
      <c r="C37" s="9" t="s">
        <v>62</v>
      </c>
      <c r="D37" s="9" t="s">
        <v>63</v>
      </c>
      <c r="E37" s="9" t="s">
        <v>16</v>
      </c>
      <c r="F37" s="9" t="s">
        <v>21</v>
      </c>
      <c r="G37" s="11">
        <v>43004</v>
      </c>
      <c r="H37" s="15">
        <v>1000000</v>
      </c>
      <c r="I37" s="15">
        <v>1000000</v>
      </c>
      <c r="J37" s="15">
        <v>9100000</v>
      </c>
      <c r="K37" s="15">
        <v>5000000</v>
      </c>
      <c r="L37" s="15">
        <v>9138470</v>
      </c>
      <c r="M37" s="15">
        <v>8100000</v>
      </c>
      <c r="N37" s="16">
        <v>0</v>
      </c>
      <c r="O37" s="16">
        <v>19060</v>
      </c>
      <c r="P37" s="16">
        <v>35254</v>
      </c>
      <c r="Q37" s="16">
        <v>16</v>
      </c>
      <c r="R37" s="9" t="s">
        <v>18</v>
      </c>
      <c r="S37" s="7">
        <v>12</v>
      </c>
      <c r="T37" s="2" t="s">
        <v>19</v>
      </c>
      <c r="U37" s="30"/>
      <c r="V37" s="30"/>
      <c r="W37" s="30"/>
    </row>
    <row r="38" spans="1:23" x14ac:dyDescent="0.2">
      <c r="A38" s="9" t="s">
        <v>64</v>
      </c>
      <c r="B38" s="6" t="s">
        <v>301</v>
      </c>
      <c r="C38" s="9" t="s">
        <v>65</v>
      </c>
      <c r="D38" s="9" t="s">
        <v>23</v>
      </c>
      <c r="E38" s="9" t="s">
        <v>16</v>
      </c>
      <c r="F38" s="6" t="s">
        <v>21</v>
      </c>
      <c r="G38" s="11">
        <v>43088</v>
      </c>
      <c r="H38" s="15">
        <v>3175000</v>
      </c>
      <c r="I38" s="15">
        <v>3175000</v>
      </c>
      <c r="J38" s="15">
        <v>11779614</v>
      </c>
      <c r="K38" s="15">
        <v>7620200</v>
      </c>
      <c r="L38" s="15">
        <v>8894994</v>
      </c>
      <c r="M38" s="15">
        <v>9524990</v>
      </c>
      <c r="N38" s="16">
        <v>10182</v>
      </c>
      <c r="O38" s="16">
        <v>15883</v>
      </c>
      <c r="P38" s="16">
        <v>0</v>
      </c>
      <c r="Q38" s="16">
        <v>20</v>
      </c>
      <c r="R38" s="9" t="s">
        <v>18</v>
      </c>
      <c r="S38" s="7">
        <v>7</v>
      </c>
      <c r="T38" s="2" t="s">
        <v>19</v>
      </c>
      <c r="U38" s="30"/>
      <c r="V38" s="30"/>
      <c r="W38" s="30"/>
    </row>
    <row r="39" spans="1:23" x14ac:dyDescent="0.2">
      <c r="A39" s="9" t="str">
        <f t="shared" ref="A39:A46" si="5">A38</f>
        <v>FY 2018</v>
      </c>
      <c r="B39" s="6" t="s">
        <v>302</v>
      </c>
      <c r="C39" s="6" t="s">
        <v>42</v>
      </c>
      <c r="D39" s="6" t="s">
        <v>43</v>
      </c>
      <c r="E39" s="6" t="s">
        <v>16</v>
      </c>
      <c r="F39" s="6" t="s">
        <v>21</v>
      </c>
      <c r="G39" s="11">
        <v>43158</v>
      </c>
      <c r="H39" s="15">
        <v>2957000</v>
      </c>
      <c r="I39" s="15">
        <v>2957000</v>
      </c>
      <c r="J39" s="15">
        <v>24665567</v>
      </c>
      <c r="K39" s="15">
        <v>14785000</v>
      </c>
      <c r="L39" s="15">
        <v>14994125</v>
      </c>
      <c r="M39" s="15">
        <v>22975754</v>
      </c>
      <c r="N39" s="16">
        <v>0</v>
      </c>
      <c r="O39" s="16">
        <v>96966</v>
      </c>
      <c r="P39" s="16">
        <v>6957</v>
      </c>
      <c r="Q39" s="16">
        <v>145</v>
      </c>
      <c r="R39" s="9" t="s">
        <v>18</v>
      </c>
      <c r="S39" s="7">
        <v>44</v>
      </c>
      <c r="T39" s="2" t="s">
        <v>19</v>
      </c>
      <c r="U39" s="30"/>
      <c r="V39" s="30"/>
      <c r="W39" s="30"/>
    </row>
    <row r="40" spans="1:23" x14ac:dyDescent="0.2">
      <c r="A40" s="9" t="str">
        <f t="shared" si="5"/>
        <v>FY 2018</v>
      </c>
      <c r="B40" s="6" t="s">
        <v>303</v>
      </c>
      <c r="C40" s="6" t="s">
        <v>25</v>
      </c>
      <c r="D40" s="6" t="s">
        <v>26</v>
      </c>
      <c r="E40" s="6" t="s">
        <v>16</v>
      </c>
      <c r="F40" s="6" t="s">
        <v>21</v>
      </c>
      <c r="G40" s="11">
        <v>43214</v>
      </c>
      <c r="H40" s="15">
        <v>5500000</v>
      </c>
      <c r="I40" s="15">
        <v>5500000</v>
      </c>
      <c r="J40" s="15">
        <v>69093423</v>
      </c>
      <c r="K40" s="15">
        <v>29910000</v>
      </c>
      <c r="L40" s="15">
        <v>30325670</v>
      </c>
      <c r="M40" s="15">
        <v>29184905</v>
      </c>
      <c r="N40" s="16">
        <v>47401</v>
      </c>
      <c r="O40" s="16">
        <v>70512</v>
      </c>
      <c r="P40" s="16">
        <v>18960</v>
      </c>
      <c r="Q40" s="16">
        <v>106</v>
      </c>
      <c r="R40" s="9" t="s">
        <v>18</v>
      </c>
      <c r="S40" s="7">
        <v>9</v>
      </c>
      <c r="T40" s="2" t="s">
        <v>19</v>
      </c>
      <c r="U40" s="30"/>
      <c r="V40" s="30"/>
      <c r="W40" s="30"/>
    </row>
    <row r="41" spans="1:23" x14ac:dyDescent="0.2">
      <c r="A41" s="9" t="str">
        <f t="shared" si="5"/>
        <v>FY 2018</v>
      </c>
      <c r="B41" s="6" t="s">
        <v>304</v>
      </c>
      <c r="C41" s="6" t="s">
        <v>42</v>
      </c>
      <c r="D41" s="6" t="s">
        <v>43</v>
      </c>
      <c r="E41" s="6" t="s">
        <v>16</v>
      </c>
      <c r="F41" s="6" t="s">
        <v>21</v>
      </c>
      <c r="G41" s="11">
        <v>43214</v>
      </c>
      <c r="H41" s="15">
        <v>2400000</v>
      </c>
      <c r="I41" s="15">
        <v>2400000</v>
      </c>
      <c r="J41" s="15">
        <v>13698710</v>
      </c>
      <c r="K41" s="15">
        <v>9600000</v>
      </c>
      <c r="L41" s="15">
        <v>12398766</v>
      </c>
      <c r="M41" s="15">
        <v>16351156</v>
      </c>
      <c r="N41" s="16">
        <v>4300</v>
      </c>
      <c r="O41" s="16">
        <v>77474</v>
      </c>
      <c r="P41" s="16">
        <v>0</v>
      </c>
      <c r="Q41" s="16">
        <v>96</v>
      </c>
      <c r="R41" s="9" t="s">
        <v>18</v>
      </c>
      <c r="S41" s="7">
        <v>8</v>
      </c>
      <c r="T41" s="2" t="s">
        <v>19</v>
      </c>
      <c r="U41" s="30"/>
      <c r="V41" s="30"/>
      <c r="W41" s="30"/>
    </row>
    <row r="42" spans="1:23" x14ac:dyDescent="0.2">
      <c r="A42" s="9" t="str">
        <f t="shared" si="5"/>
        <v>FY 2018</v>
      </c>
      <c r="B42" s="6" t="s">
        <v>66</v>
      </c>
      <c r="C42" s="6" t="s">
        <v>28</v>
      </c>
      <c r="D42" s="6" t="s">
        <v>28</v>
      </c>
      <c r="E42" s="6" t="s">
        <v>16</v>
      </c>
      <c r="F42" s="6" t="s">
        <v>21</v>
      </c>
      <c r="G42" s="18">
        <v>43242</v>
      </c>
      <c r="H42" s="15">
        <v>1500000</v>
      </c>
      <c r="I42" s="15">
        <v>1500000</v>
      </c>
      <c r="J42" s="15">
        <v>7267890</v>
      </c>
      <c r="K42" s="15">
        <v>6000000</v>
      </c>
      <c r="L42" s="15">
        <v>6507666</v>
      </c>
      <c r="M42" s="15">
        <v>3998003</v>
      </c>
      <c r="N42" s="16">
        <v>17000</v>
      </c>
      <c r="O42" s="16">
        <v>22972</v>
      </c>
      <c r="P42" s="16">
        <v>3200</v>
      </c>
      <c r="Q42" s="16">
        <v>20</v>
      </c>
      <c r="R42" s="10" t="s">
        <v>34</v>
      </c>
      <c r="S42" s="7">
        <v>5</v>
      </c>
      <c r="T42" s="2" t="s">
        <v>19</v>
      </c>
      <c r="U42" s="30"/>
      <c r="V42" s="30"/>
      <c r="W42" s="30"/>
    </row>
    <row r="43" spans="1:23" x14ac:dyDescent="0.2">
      <c r="A43" s="9" t="str">
        <f t="shared" si="5"/>
        <v>FY 2018</v>
      </c>
      <c r="B43" s="6" t="s">
        <v>67</v>
      </c>
      <c r="C43" s="6" t="s">
        <v>56</v>
      </c>
      <c r="D43" s="6" t="s">
        <v>56</v>
      </c>
      <c r="E43" s="6" t="s">
        <v>16</v>
      </c>
      <c r="F43" s="6" t="s">
        <v>21</v>
      </c>
      <c r="G43" s="11">
        <v>43277</v>
      </c>
      <c r="H43" s="15">
        <v>4400000</v>
      </c>
      <c r="I43" s="15">
        <v>4400000</v>
      </c>
      <c r="J43" s="15">
        <v>25558576</v>
      </c>
      <c r="K43" s="15">
        <v>17600000</v>
      </c>
      <c r="L43" s="15">
        <v>20388154</v>
      </c>
      <c r="M43" s="15">
        <v>26554480</v>
      </c>
      <c r="N43" s="16">
        <v>0</v>
      </c>
      <c r="O43" s="16">
        <v>102733</v>
      </c>
      <c r="P43" s="16">
        <v>2483</v>
      </c>
      <c r="Q43" s="16">
        <v>135</v>
      </c>
      <c r="R43" s="9" t="s">
        <v>18</v>
      </c>
      <c r="S43" s="7">
        <v>9</v>
      </c>
      <c r="T43" s="2" t="s">
        <v>19</v>
      </c>
      <c r="U43" s="30"/>
      <c r="V43" s="30"/>
      <c r="W43" s="30"/>
    </row>
    <row r="44" spans="1:23" x14ac:dyDescent="0.2">
      <c r="A44" s="9" t="str">
        <f t="shared" si="5"/>
        <v>FY 2018</v>
      </c>
      <c r="B44" s="6" t="s">
        <v>68</v>
      </c>
      <c r="C44" s="6" t="s">
        <v>30</v>
      </c>
      <c r="D44" s="6" t="s">
        <v>31</v>
      </c>
      <c r="E44" s="6" t="s">
        <v>16</v>
      </c>
      <c r="F44" s="6" t="s">
        <v>17</v>
      </c>
      <c r="G44" s="18">
        <v>43277</v>
      </c>
      <c r="H44" s="15">
        <v>1000000</v>
      </c>
      <c r="I44" s="15">
        <v>1000000</v>
      </c>
      <c r="J44" s="15">
        <v>15515679</v>
      </c>
      <c r="K44" s="15">
        <v>3382000</v>
      </c>
      <c r="L44" s="15">
        <v>12875803</v>
      </c>
      <c r="M44" s="15">
        <v>14741826</v>
      </c>
      <c r="N44" s="16">
        <v>0</v>
      </c>
      <c r="O44" s="16">
        <v>49511</v>
      </c>
      <c r="P44" s="16">
        <v>9882</v>
      </c>
      <c r="Q44" s="16">
        <v>54</v>
      </c>
      <c r="R44" s="9" t="s">
        <v>18</v>
      </c>
      <c r="S44" s="7">
        <v>5</v>
      </c>
      <c r="T44" s="2" t="s">
        <v>19</v>
      </c>
      <c r="U44" s="30"/>
      <c r="V44" s="30"/>
      <c r="W44" s="30"/>
    </row>
    <row r="45" spans="1:23" x14ac:dyDescent="0.2">
      <c r="A45" s="9" t="str">
        <f t="shared" si="5"/>
        <v>FY 2018</v>
      </c>
      <c r="B45" s="6" t="s">
        <v>305</v>
      </c>
      <c r="C45" s="10" t="s">
        <v>30</v>
      </c>
      <c r="D45" s="10" t="s">
        <v>31</v>
      </c>
      <c r="E45" s="10" t="s">
        <v>16</v>
      </c>
      <c r="F45" s="10" t="s">
        <v>21</v>
      </c>
      <c r="G45" s="19">
        <v>43340</v>
      </c>
      <c r="H45" s="15">
        <v>7949000</v>
      </c>
      <c r="I45" s="15">
        <v>7949000</v>
      </c>
      <c r="J45" s="15">
        <v>37982531</v>
      </c>
      <c r="K45" s="15">
        <v>31796000</v>
      </c>
      <c r="L45" s="15">
        <v>31890170</v>
      </c>
      <c r="M45" s="15">
        <v>39339165</v>
      </c>
      <c r="N45" s="16">
        <v>87050</v>
      </c>
      <c r="O45" s="16">
        <v>0</v>
      </c>
      <c r="P45" s="16">
        <v>0</v>
      </c>
      <c r="Q45" s="16">
        <v>0</v>
      </c>
      <c r="R45" s="20" t="s">
        <v>18</v>
      </c>
      <c r="S45" s="7">
        <v>18</v>
      </c>
      <c r="T45" s="2" t="s">
        <v>19</v>
      </c>
      <c r="U45" s="30"/>
      <c r="V45" s="30"/>
      <c r="W45" s="30"/>
    </row>
    <row r="46" spans="1:23" x14ac:dyDescent="0.2">
      <c r="A46" s="9" t="str">
        <f t="shared" si="5"/>
        <v>FY 2018</v>
      </c>
      <c r="B46" s="6" t="s">
        <v>69</v>
      </c>
      <c r="C46" s="6" t="s">
        <v>60</v>
      </c>
      <c r="D46" s="6" t="s">
        <v>61</v>
      </c>
      <c r="E46" s="6" t="s">
        <v>16</v>
      </c>
      <c r="F46" s="6" t="s">
        <v>17</v>
      </c>
      <c r="G46" s="11">
        <v>43358</v>
      </c>
      <c r="H46" s="15">
        <v>575000</v>
      </c>
      <c r="I46" s="15">
        <v>575000</v>
      </c>
      <c r="J46" s="15">
        <v>8022566</v>
      </c>
      <c r="K46" s="15">
        <v>6397519</v>
      </c>
      <c r="L46" s="15">
        <v>7322768</v>
      </c>
      <c r="M46" s="15">
        <v>8218142</v>
      </c>
      <c r="N46" s="16">
        <v>17153</v>
      </c>
      <c r="O46" s="16">
        <v>36592</v>
      </c>
      <c r="P46" s="16">
        <v>0</v>
      </c>
      <c r="Q46" s="16">
        <v>30</v>
      </c>
      <c r="R46" s="9" t="s">
        <v>18</v>
      </c>
      <c r="S46" s="7">
        <v>5</v>
      </c>
      <c r="T46" s="2" t="s">
        <v>19</v>
      </c>
      <c r="U46" s="30"/>
      <c r="V46" s="30"/>
      <c r="W46" s="30"/>
    </row>
    <row r="47" spans="1:23" x14ac:dyDescent="0.2">
      <c r="A47" s="6" t="s">
        <v>70</v>
      </c>
      <c r="B47" s="6" t="s">
        <v>306</v>
      </c>
      <c r="C47" s="6" t="s">
        <v>71</v>
      </c>
      <c r="D47" s="6" t="s">
        <v>72</v>
      </c>
      <c r="E47" s="6" t="s">
        <v>16</v>
      </c>
      <c r="F47" s="6" t="s">
        <v>24</v>
      </c>
      <c r="G47" s="11">
        <v>43431</v>
      </c>
      <c r="H47" s="15">
        <v>10000000</v>
      </c>
      <c r="I47" s="15">
        <v>10000000</v>
      </c>
      <c r="J47" s="15">
        <v>32330000</v>
      </c>
      <c r="K47" s="15">
        <v>20000000</v>
      </c>
      <c r="L47" s="15">
        <v>24003814</v>
      </c>
      <c r="M47" s="15">
        <v>13800000</v>
      </c>
      <c r="N47" s="16">
        <v>30880</v>
      </c>
      <c r="O47" s="16">
        <v>60840</v>
      </c>
      <c r="P47" s="16">
        <v>30880</v>
      </c>
      <c r="Q47" s="16">
        <v>85</v>
      </c>
      <c r="R47" s="9" t="s">
        <v>18</v>
      </c>
      <c r="S47" s="7">
        <v>10</v>
      </c>
      <c r="T47" s="2" t="s">
        <v>19</v>
      </c>
      <c r="U47" s="30"/>
      <c r="V47" s="30"/>
      <c r="W47" s="30"/>
    </row>
    <row r="48" spans="1:23" x14ac:dyDescent="0.2">
      <c r="A48" s="6" t="str">
        <f t="shared" ref="A48:A67" si="6">A47</f>
        <v>FY 2019</v>
      </c>
      <c r="B48" s="9" t="s">
        <v>73</v>
      </c>
      <c r="C48" s="6" t="s">
        <v>74</v>
      </c>
      <c r="D48" s="6" t="s">
        <v>31</v>
      </c>
      <c r="E48" s="6" t="s">
        <v>16</v>
      </c>
      <c r="F48" s="6" t="s">
        <v>17</v>
      </c>
      <c r="G48" s="11">
        <v>43446</v>
      </c>
      <c r="H48" s="15">
        <v>750000</v>
      </c>
      <c r="I48" s="15">
        <v>750000</v>
      </c>
      <c r="J48" s="15">
        <v>6314541</v>
      </c>
      <c r="K48" s="15">
        <v>5031000</v>
      </c>
      <c r="L48" s="15">
        <v>7198347</v>
      </c>
      <c r="M48" s="15">
        <v>8212783</v>
      </c>
      <c r="N48" s="16">
        <v>10508</v>
      </c>
      <c r="O48" s="16">
        <v>20422</v>
      </c>
      <c r="P48" s="16">
        <v>10497</v>
      </c>
      <c r="Q48" s="16">
        <v>14</v>
      </c>
      <c r="R48" s="9" t="s">
        <v>34</v>
      </c>
      <c r="S48" s="7">
        <v>4</v>
      </c>
      <c r="T48" s="2" t="s">
        <v>19</v>
      </c>
      <c r="U48" s="30"/>
      <c r="V48" s="30"/>
      <c r="W48" s="30"/>
    </row>
    <row r="49" spans="1:23" x14ac:dyDescent="0.2">
      <c r="A49" s="6" t="str">
        <f t="shared" si="6"/>
        <v>FY 2019</v>
      </c>
      <c r="B49" s="9" t="s">
        <v>75</v>
      </c>
      <c r="C49" s="6" t="s">
        <v>42</v>
      </c>
      <c r="D49" s="6" t="s">
        <v>43</v>
      </c>
      <c r="E49" s="6" t="s">
        <v>16</v>
      </c>
      <c r="F49" s="6" t="s">
        <v>17</v>
      </c>
      <c r="G49" s="11">
        <v>43452</v>
      </c>
      <c r="H49" s="15">
        <v>1500000</v>
      </c>
      <c r="I49" s="15">
        <v>1500000</v>
      </c>
      <c r="J49" s="15">
        <v>26079973</v>
      </c>
      <c r="K49" s="15">
        <v>10306652</v>
      </c>
      <c r="L49" s="15">
        <v>17652516</v>
      </c>
      <c r="M49" s="15">
        <v>22863763</v>
      </c>
      <c r="N49" s="16">
        <v>0</v>
      </c>
      <c r="O49" s="16">
        <v>0</v>
      </c>
      <c r="P49" s="16">
        <v>37500</v>
      </c>
      <c r="Q49" s="16">
        <v>40</v>
      </c>
      <c r="R49" s="9" t="s">
        <v>18</v>
      </c>
      <c r="S49" s="7">
        <v>6</v>
      </c>
      <c r="T49" s="2" t="s">
        <v>19</v>
      </c>
      <c r="U49" s="30"/>
      <c r="V49" s="30"/>
      <c r="W49" s="30"/>
    </row>
    <row r="50" spans="1:23" x14ac:dyDescent="0.2">
      <c r="A50" s="6" t="str">
        <f t="shared" si="6"/>
        <v>FY 2019</v>
      </c>
      <c r="B50" s="6" t="s">
        <v>76</v>
      </c>
      <c r="C50" s="6" t="s">
        <v>77</v>
      </c>
      <c r="D50" s="6" t="s">
        <v>78</v>
      </c>
      <c r="E50" s="6" t="s">
        <v>16</v>
      </c>
      <c r="F50" s="6" t="s">
        <v>17</v>
      </c>
      <c r="G50" s="11">
        <v>43487</v>
      </c>
      <c r="H50" s="15">
        <v>1500000</v>
      </c>
      <c r="I50" s="15">
        <v>1500000</v>
      </c>
      <c r="J50" s="15">
        <v>3718035</v>
      </c>
      <c r="K50" s="15">
        <v>2390637</v>
      </c>
      <c r="L50" s="15">
        <v>5890000</v>
      </c>
      <c r="M50" s="15">
        <v>9400000</v>
      </c>
      <c r="N50" s="16">
        <v>2444</v>
      </c>
      <c r="O50" s="16">
        <v>30787</v>
      </c>
      <c r="P50" s="16">
        <v>14435</v>
      </c>
      <c r="Q50" s="16">
        <v>11</v>
      </c>
      <c r="R50" s="9" t="s">
        <v>34</v>
      </c>
      <c r="S50" s="7">
        <v>3</v>
      </c>
      <c r="T50" s="2" t="s">
        <v>19</v>
      </c>
      <c r="U50" s="30"/>
      <c r="V50" s="30"/>
      <c r="W50" s="30"/>
    </row>
    <row r="51" spans="1:23" x14ac:dyDescent="0.2">
      <c r="A51" s="6" t="str">
        <f t="shared" si="6"/>
        <v>FY 2019</v>
      </c>
      <c r="B51" s="6" t="s">
        <v>79</v>
      </c>
      <c r="C51" s="6" t="s">
        <v>54</v>
      </c>
      <c r="D51" s="6" t="s">
        <v>54</v>
      </c>
      <c r="E51" s="6" t="s">
        <v>16</v>
      </c>
      <c r="F51" s="6" t="s">
        <v>21</v>
      </c>
      <c r="G51" s="18">
        <v>43522</v>
      </c>
      <c r="H51" s="15">
        <v>3066250</v>
      </c>
      <c r="I51" s="15">
        <v>3066250</v>
      </c>
      <c r="J51" s="15">
        <v>13560651</v>
      </c>
      <c r="K51" s="15">
        <v>11802592</v>
      </c>
      <c r="L51" s="15">
        <v>11802592</v>
      </c>
      <c r="M51" s="15">
        <v>12788642</v>
      </c>
      <c r="N51" s="16">
        <v>3500</v>
      </c>
      <c r="O51" s="16">
        <v>84500</v>
      </c>
      <c r="P51" s="16">
        <v>0</v>
      </c>
      <c r="Q51" s="16">
        <v>86</v>
      </c>
      <c r="R51" s="10" t="s">
        <v>18</v>
      </c>
      <c r="S51" s="7">
        <v>9</v>
      </c>
      <c r="T51" s="2" t="s">
        <v>19</v>
      </c>
      <c r="U51" s="30"/>
      <c r="V51" s="30"/>
      <c r="W51" s="30"/>
    </row>
    <row r="52" spans="1:23" x14ac:dyDescent="0.2">
      <c r="A52" s="6" t="str">
        <f t="shared" si="6"/>
        <v>FY 2019</v>
      </c>
      <c r="B52" s="6" t="s">
        <v>80</v>
      </c>
      <c r="C52" s="6" t="s">
        <v>56</v>
      </c>
      <c r="D52" s="6" t="s">
        <v>56</v>
      </c>
      <c r="E52" s="6" t="s">
        <v>16</v>
      </c>
      <c r="F52" s="6" t="s">
        <v>21</v>
      </c>
      <c r="G52" s="11">
        <v>43522</v>
      </c>
      <c r="H52" s="15">
        <v>7454000</v>
      </c>
      <c r="I52" s="15">
        <v>7454000</v>
      </c>
      <c r="J52" s="15">
        <v>44065463</v>
      </c>
      <c r="K52" s="15">
        <v>29816000</v>
      </c>
      <c r="L52" s="15">
        <v>30829532</v>
      </c>
      <c r="M52" s="15">
        <v>38327191</v>
      </c>
      <c r="N52" s="16">
        <v>10731</v>
      </c>
      <c r="O52" s="16">
        <v>0</v>
      </c>
      <c r="P52" s="16">
        <v>4554</v>
      </c>
      <c r="Q52" s="16">
        <v>0</v>
      </c>
      <c r="R52" s="9" t="s">
        <v>18</v>
      </c>
      <c r="S52" s="7">
        <v>14</v>
      </c>
      <c r="T52" s="2" t="s">
        <v>19</v>
      </c>
      <c r="U52" s="30"/>
      <c r="V52" s="30"/>
      <c r="W52" s="30"/>
    </row>
    <row r="53" spans="1:23" x14ac:dyDescent="0.2">
      <c r="A53" s="6" t="str">
        <f t="shared" si="6"/>
        <v>FY 2019</v>
      </c>
      <c r="B53" s="6" t="s">
        <v>81</v>
      </c>
      <c r="C53" s="6" t="s">
        <v>42</v>
      </c>
      <c r="D53" s="6" t="s">
        <v>43</v>
      </c>
      <c r="E53" s="6" t="s">
        <v>16</v>
      </c>
      <c r="F53" s="6" t="s">
        <v>17</v>
      </c>
      <c r="G53" s="11">
        <v>43550</v>
      </c>
      <c r="H53" s="15">
        <v>254362</v>
      </c>
      <c r="I53" s="15">
        <v>254362</v>
      </c>
      <c r="J53" s="15">
        <v>1214417</v>
      </c>
      <c r="K53" s="15">
        <v>1017447</v>
      </c>
      <c r="L53" s="15">
        <v>1149939</v>
      </c>
      <c r="M53" s="15">
        <v>1800000</v>
      </c>
      <c r="N53" s="16">
        <v>4982</v>
      </c>
      <c r="O53" s="16">
        <v>4390</v>
      </c>
      <c r="P53" s="16">
        <v>4982</v>
      </c>
      <c r="Q53" s="16">
        <v>6</v>
      </c>
      <c r="R53" s="9" t="s">
        <v>34</v>
      </c>
      <c r="S53" s="7">
        <v>5</v>
      </c>
      <c r="T53" s="2" t="s">
        <v>19</v>
      </c>
      <c r="U53" s="30"/>
      <c r="V53" s="30"/>
      <c r="W53" s="30"/>
    </row>
    <row r="54" spans="1:23" x14ac:dyDescent="0.2">
      <c r="A54" s="6" t="str">
        <f t="shared" si="6"/>
        <v>FY 2019</v>
      </c>
      <c r="B54" s="6" t="s">
        <v>82</v>
      </c>
      <c r="C54" s="6" t="s">
        <v>36</v>
      </c>
      <c r="D54" s="6" t="s">
        <v>37</v>
      </c>
      <c r="E54" s="6" t="s">
        <v>16</v>
      </c>
      <c r="F54" s="6" t="s">
        <v>24</v>
      </c>
      <c r="G54" s="11">
        <v>43550</v>
      </c>
      <c r="H54" s="15">
        <v>3500000</v>
      </c>
      <c r="I54" s="15">
        <v>3500000</v>
      </c>
      <c r="J54" s="15">
        <v>22500000</v>
      </c>
      <c r="K54" s="15">
        <v>17500000</v>
      </c>
      <c r="L54" s="15">
        <v>17512062</v>
      </c>
      <c r="M54" s="15">
        <v>22500000</v>
      </c>
      <c r="N54" s="16">
        <v>0</v>
      </c>
      <c r="O54" s="16">
        <v>83000</v>
      </c>
      <c r="P54" s="16">
        <v>7000</v>
      </c>
      <c r="Q54" s="16">
        <v>92</v>
      </c>
      <c r="R54" s="9" t="s">
        <v>18</v>
      </c>
      <c r="S54" s="7">
        <v>12</v>
      </c>
      <c r="T54" s="2" t="s">
        <v>19</v>
      </c>
      <c r="U54" s="30"/>
      <c r="V54" s="30"/>
      <c r="W54" s="30"/>
    </row>
    <row r="55" spans="1:23" x14ac:dyDescent="0.2">
      <c r="A55" s="6" t="str">
        <f t="shared" si="6"/>
        <v>FY 2019</v>
      </c>
      <c r="B55" s="6" t="s">
        <v>83</v>
      </c>
      <c r="C55" s="6" t="s">
        <v>84</v>
      </c>
      <c r="D55" s="6" t="s">
        <v>85</v>
      </c>
      <c r="E55" s="6" t="s">
        <v>16</v>
      </c>
      <c r="F55" s="6" t="s">
        <v>17</v>
      </c>
      <c r="G55" s="11">
        <v>43571</v>
      </c>
      <c r="H55" s="15">
        <v>750000</v>
      </c>
      <c r="I55" s="15">
        <v>750000</v>
      </c>
      <c r="J55" s="15">
        <v>3827767</v>
      </c>
      <c r="K55" s="15">
        <v>3126274</v>
      </c>
      <c r="L55" s="15">
        <v>4036340</v>
      </c>
      <c r="M55" s="15">
        <v>4010000</v>
      </c>
      <c r="N55" s="16">
        <v>2500</v>
      </c>
      <c r="O55" s="16">
        <v>17974</v>
      </c>
      <c r="P55" s="16">
        <v>0</v>
      </c>
      <c r="Q55" s="16">
        <v>18</v>
      </c>
      <c r="R55" s="9" t="s">
        <v>34</v>
      </c>
      <c r="S55" s="7">
        <v>5</v>
      </c>
      <c r="T55" s="2" t="s">
        <v>19</v>
      </c>
      <c r="U55" s="30"/>
      <c r="V55" s="30"/>
      <c r="W55" s="30"/>
    </row>
    <row r="56" spans="1:23" x14ac:dyDescent="0.2">
      <c r="A56" s="6" t="str">
        <f t="shared" si="6"/>
        <v>FY 2019</v>
      </c>
      <c r="B56" s="6" t="s">
        <v>86</v>
      </c>
      <c r="C56" s="6" t="s">
        <v>87</v>
      </c>
      <c r="D56" s="6" t="s">
        <v>87</v>
      </c>
      <c r="E56" s="6" t="s">
        <v>16</v>
      </c>
      <c r="F56" s="6" t="s">
        <v>17</v>
      </c>
      <c r="G56" s="11">
        <v>43574</v>
      </c>
      <c r="H56" s="15">
        <v>622939</v>
      </c>
      <c r="I56" s="15">
        <v>622939</v>
      </c>
      <c r="J56" s="15">
        <v>867316</v>
      </c>
      <c r="K56" s="15">
        <v>996700</v>
      </c>
      <c r="L56" s="15">
        <v>1328052</v>
      </c>
      <c r="M56" s="15">
        <v>1103378</v>
      </c>
      <c r="N56" s="16">
        <v>0</v>
      </c>
      <c r="O56" s="16">
        <v>5100</v>
      </c>
      <c r="P56" s="16">
        <v>5100</v>
      </c>
      <c r="Q56" s="16">
        <v>5</v>
      </c>
      <c r="R56" s="9" t="s">
        <v>34</v>
      </c>
      <c r="S56" s="7">
        <v>4</v>
      </c>
      <c r="T56" s="2" t="s">
        <v>19</v>
      </c>
      <c r="U56" s="30"/>
      <c r="V56" s="30"/>
      <c r="W56" s="30"/>
    </row>
    <row r="57" spans="1:23" x14ac:dyDescent="0.2">
      <c r="A57" s="6" t="str">
        <f t="shared" si="6"/>
        <v>FY 2019</v>
      </c>
      <c r="B57" s="6" t="s">
        <v>88</v>
      </c>
      <c r="C57" s="9" t="s">
        <v>89</v>
      </c>
      <c r="D57" s="9" t="s">
        <v>90</v>
      </c>
      <c r="E57" s="9" t="s">
        <v>16</v>
      </c>
      <c r="F57" s="6" t="s">
        <v>17</v>
      </c>
      <c r="G57" s="11">
        <v>43580</v>
      </c>
      <c r="H57" s="15">
        <v>429534</v>
      </c>
      <c r="I57" s="15">
        <v>429534</v>
      </c>
      <c r="J57" s="15">
        <v>2020000</v>
      </c>
      <c r="K57" s="15">
        <v>1723180</v>
      </c>
      <c r="L57" s="15">
        <v>2333103</v>
      </c>
      <c r="M57" s="15">
        <v>1935188</v>
      </c>
      <c r="N57" s="16">
        <v>1042</v>
      </c>
      <c r="O57" s="16">
        <v>20862</v>
      </c>
      <c r="P57" s="16">
        <v>975</v>
      </c>
      <c r="Q57" s="16">
        <v>40</v>
      </c>
      <c r="R57" s="9" t="s">
        <v>34</v>
      </c>
      <c r="S57" s="7">
        <v>4</v>
      </c>
      <c r="T57" s="2" t="s">
        <v>19</v>
      </c>
      <c r="U57" s="30"/>
      <c r="V57" s="30"/>
      <c r="W57" s="30"/>
    </row>
    <row r="58" spans="1:23" x14ac:dyDescent="0.2">
      <c r="A58" s="6" t="str">
        <f t="shared" si="6"/>
        <v>FY 2019</v>
      </c>
      <c r="B58" s="6" t="s">
        <v>91</v>
      </c>
      <c r="C58" s="9" t="s">
        <v>92</v>
      </c>
      <c r="D58" s="9" t="s">
        <v>93</v>
      </c>
      <c r="E58" s="9" t="s">
        <v>39</v>
      </c>
      <c r="F58" s="6" t="s">
        <v>17</v>
      </c>
      <c r="G58" s="11">
        <v>43584</v>
      </c>
      <c r="H58" s="15">
        <v>408415</v>
      </c>
      <c r="I58" s="15">
        <v>408415</v>
      </c>
      <c r="J58" s="15">
        <v>408515</v>
      </c>
      <c r="K58" s="15">
        <v>653464</v>
      </c>
      <c r="L58" s="15">
        <v>942911</v>
      </c>
      <c r="M58" s="15">
        <v>408515</v>
      </c>
      <c r="N58" s="16">
        <v>0</v>
      </c>
      <c r="O58" s="16">
        <v>0</v>
      </c>
      <c r="P58" s="16">
        <v>0</v>
      </c>
      <c r="Q58" s="16">
        <v>0</v>
      </c>
      <c r="R58" s="9" t="s">
        <v>34</v>
      </c>
      <c r="S58" s="7">
        <v>4</v>
      </c>
      <c r="T58" s="2" t="s">
        <v>19</v>
      </c>
      <c r="U58" s="30"/>
      <c r="V58" s="30"/>
      <c r="W58" s="30"/>
    </row>
    <row r="59" spans="1:23" x14ac:dyDescent="0.2">
      <c r="A59" s="6" t="str">
        <f t="shared" si="6"/>
        <v>FY 2019</v>
      </c>
      <c r="B59" s="6" t="s">
        <v>94</v>
      </c>
      <c r="C59" s="9" t="s">
        <v>95</v>
      </c>
      <c r="D59" s="9" t="s">
        <v>95</v>
      </c>
      <c r="E59" s="9" t="s">
        <v>16</v>
      </c>
      <c r="F59" s="6" t="s">
        <v>17</v>
      </c>
      <c r="G59" s="11">
        <v>43598</v>
      </c>
      <c r="H59" s="15">
        <v>417500</v>
      </c>
      <c r="I59" s="15">
        <v>417500</v>
      </c>
      <c r="J59" s="15">
        <v>485300</v>
      </c>
      <c r="K59" s="15">
        <v>668000</v>
      </c>
      <c r="L59" s="15">
        <v>835000</v>
      </c>
      <c r="M59" s="15">
        <v>698000</v>
      </c>
      <c r="N59" s="16">
        <v>0</v>
      </c>
      <c r="O59" s="16">
        <v>1774</v>
      </c>
      <c r="P59" s="16">
        <v>4106</v>
      </c>
      <c r="Q59" s="16">
        <v>3</v>
      </c>
      <c r="R59" s="9" t="s">
        <v>34</v>
      </c>
      <c r="S59" s="7">
        <v>4</v>
      </c>
      <c r="T59" s="2" t="s">
        <v>19</v>
      </c>
      <c r="U59" s="30"/>
      <c r="V59" s="30"/>
      <c r="W59" s="30"/>
    </row>
    <row r="60" spans="1:23" x14ac:dyDescent="0.2">
      <c r="A60" s="6" t="str">
        <f t="shared" si="6"/>
        <v>FY 2019</v>
      </c>
      <c r="B60" s="6" t="s">
        <v>96</v>
      </c>
      <c r="C60" s="9" t="s">
        <v>36</v>
      </c>
      <c r="D60" s="9" t="s">
        <v>37</v>
      </c>
      <c r="E60" s="9" t="s">
        <v>16</v>
      </c>
      <c r="F60" s="6" t="s">
        <v>17</v>
      </c>
      <c r="G60" s="11">
        <v>43611</v>
      </c>
      <c r="H60" s="15">
        <v>261678</v>
      </c>
      <c r="I60" s="15">
        <v>261678</v>
      </c>
      <c r="J60" s="15">
        <v>902379</v>
      </c>
      <c r="K60" s="15">
        <v>706184</v>
      </c>
      <c r="L60" s="15">
        <v>935420</v>
      </c>
      <c r="M60" s="15">
        <v>1016651</v>
      </c>
      <c r="N60" s="16">
        <v>1502</v>
      </c>
      <c r="O60" s="16">
        <v>1915</v>
      </c>
      <c r="P60" s="16">
        <v>0</v>
      </c>
      <c r="Q60" s="16">
        <v>3</v>
      </c>
      <c r="R60" s="9" t="s">
        <v>34</v>
      </c>
      <c r="S60" s="7">
        <v>4</v>
      </c>
      <c r="T60" s="2" t="s">
        <v>19</v>
      </c>
      <c r="U60" s="30"/>
      <c r="V60" s="30"/>
      <c r="W60" s="30"/>
    </row>
    <row r="61" spans="1:23" x14ac:dyDescent="0.2">
      <c r="A61" s="6" t="str">
        <f t="shared" si="6"/>
        <v>FY 2019</v>
      </c>
      <c r="B61" s="6" t="s">
        <v>97</v>
      </c>
      <c r="C61" s="9" t="s">
        <v>98</v>
      </c>
      <c r="D61" s="9" t="s">
        <v>31</v>
      </c>
      <c r="E61" s="9" t="s">
        <v>16</v>
      </c>
      <c r="F61" s="6" t="s">
        <v>17</v>
      </c>
      <c r="G61" s="11">
        <v>43622</v>
      </c>
      <c r="H61" s="15">
        <v>723975</v>
      </c>
      <c r="I61" s="15">
        <v>723975</v>
      </c>
      <c r="J61" s="15">
        <v>3790158</v>
      </c>
      <c r="K61" s="15">
        <v>2908021</v>
      </c>
      <c r="L61" s="15">
        <v>3628308</v>
      </c>
      <c r="M61" s="15">
        <v>4468153</v>
      </c>
      <c r="N61" s="16">
        <v>14833</v>
      </c>
      <c r="O61" s="16">
        <v>0</v>
      </c>
      <c r="P61" s="16">
        <v>0</v>
      </c>
      <c r="Q61" s="16">
        <v>0</v>
      </c>
      <c r="R61" s="9" t="s">
        <v>34</v>
      </c>
      <c r="S61" s="7">
        <v>4</v>
      </c>
      <c r="T61" s="2" t="s">
        <v>19</v>
      </c>
      <c r="U61" s="30"/>
      <c r="V61" s="30"/>
      <c r="W61" s="30"/>
    </row>
    <row r="62" spans="1:23" x14ac:dyDescent="0.2">
      <c r="A62" s="6" t="str">
        <f t="shared" si="6"/>
        <v>FY 2019</v>
      </c>
      <c r="B62" s="10" t="s">
        <v>307</v>
      </c>
      <c r="C62" s="10" t="s">
        <v>56</v>
      </c>
      <c r="D62" s="10" t="s">
        <v>56</v>
      </c>
      <c r="E62" s="10" t="s">
        <v>16</v>
      </c>
      <c r="F62" s="10" t="s">
        <v>17</v>
      </c>
      <c r="G62" s="19">
        <v>43623</v>
      </c>
      <c r="H62" s="15">
        <v>487000</v>
      </c>
      <c r="I62" s="15">
        <v>487000</v>
      </c>
      <c r="J62" s="15">
        <v>5077334</v>
      </c>
      <c r="K62" s="15">
        <v>3088384</v>
      </c>
      <c r="L62" s="15">
        <v>3754014</v>
      </c>
      <c r="M62" s="15">
        <v>6387558</v>
      </c>
      <c r="N62" s="16">
        <v>16820</v>
      </c>
      <c r="O62" s="16">
        <v>15556</v>
      </c>
      <c r="P62" s="16">
        <v>5808</v>
      </c>
      <c r="Q62" s="16">
        <v>26</v>
      </c>
      <c r="R62" s="9" t="s">
        <v>34</v>
      </c>
      <c r="S62" s="7">
        <v>5</v>
      </c>
      <c r="T62" s="2" t="s">
        <v>19</v>
      </c>
      <c r="U62" s="30"/>
      <c r="V62" s="30"/>
      <c r="W62" s="30"/>
    </row>
    <row r="63" spans="1:23" x14ac:dyDescent="0.2">
      <c r="A63" s="6" t="str">
        <f t="shared" si="6"/>
        <v>FY 2019</v>
      </c>
      <c r="B63" s="10" t="s">
        <v>99</v>
      </c>
      <c r="C63" s="21" t="s">
        <v>100</v>
      </c>
      <c r="D63" s="21" t="s">
        <v>101</v>
      </c>
      <c r="E63" s="21" t="s">
        <v>16</v>
      </c>
      <c r="F63" s="21" t="s">
        <v>17</v>
      </c>
      <c r="G63" s="22">
        <v>43641</v>
      </c>
      <c r="H63" s="15">
        <v>1500000</v>
      </c>
      <c r="I63" s="15">
        <v>1500000</v>
      </c>
      <c r="J63" s="15">
        <v>7786788</v>
      </c>
      <c r="K63" s="15">
        <v>6102666</v>
      </c>
      <c r="L63" s="15">
        <v>7513128</v>
      </c>
      <c r="M63" s="15">
        <v>7656715</v>
      </c>
      <c r="N63" s="16">
        <v>0</v>
      </c>
      <c r="O63" s="16">
        <v>26850</v>
      </c>
      <c r="P63" s="16">
        <v>7366</v>
      </c>
      <c r="Q63" s="16">
        <v>42</v>
      </c>
      <c r="R63" s="21" t="s">
        <v>34</v>
      </c>
      <c r="S63" s="23">
        <v>4</v>
      </c>
      <c r="T63" s="2"/>
      <c r="U63" s="30"/>
      <c r="V63" s="30"/>
      <c r="W63" s="30"/>
    </row>
    <row r="64" spans="1:23" x14ac:dyDescent="0.2">
      <c r="A64" s="6" t="str">
        <f t="shared" si="6"/>
        <v>FY 2019</v>
      </c>
      <c r="B64" s="9" t="s">
        <v>102</v>
      </c>
      <c r="C64" s="9" t="s">
        <v>77</v>
      </c>
      <c r="D64" s="9" t="s">
        <v>78</v>
      </c>
      <c r="E64" s="9" t="s">
        <v>16</v>
      </c>
      <c r="F64" s="6" t="s">
        <v>17</v>
      </c>
      <c r="G64" s="11">
        <v>43661</v>
      </c>
      <c r="H64" s="15">
        <v>316534</v>
      </c>
      <c r="I64" s="15">
        <v>316534</v>
      </c>
      <c r="J64" s="15">
        <v>421664</v>
      </c>
      <c r="K64" s="15">
        <v>506454</v>
      </c>
      <c r="L64" s="15">
        <v>634999</v>
      </c>
      <c r="M64" s="15">
        <v>603980</v>
      </c>
      <c r="N64" s="16">
        <v>4304</v>
      </c>
      <c r="O64" s="16">
        <v>2958</v>
      </c>
      <c r="P64" s="16">
        <v>0</v>
      </c>
      <c r="Q64" s="16">
        <v>4</v>
      </c>
      <c r="R64" s="9" t="s">
        <v>34</v>
      </c>
      <c r="S64" s="7">
        <v>4</v>
      </c>
      <c r="T64" s="2" t="s">
        <v>19</v>
      </c>
      <c r="U64" s="30"/>
      <c r="V64" s="30"/>
      <c r="W64" s="30"/>
    </row>
    <row r="65" spans="1:23" x14ac:dyDescent="0.2">
      <c r="A65" s="6" t="str">
        <f t="shared" si="6"/>
        <v>FY 2019</v>
      </c>
      <c r="B65" s="9" t="s">
        <v>103</v>
      </c>
      <c r="C65" s="9" t="s">
        <v>95</v>
      </c>
      <c r="D65" s="9" t="s">
        <v>95</v>
      </c>
      <c r="E65" s="9" t="s">
        <v>16</v>
      </c>
      <c r="F65" s="6" t="s">
        <v>17</v>
      </c>
      <c r="G65" s="11">
        <v>43675</v>
      </c>
      <c r="H65" s="15">
        <v>490538</v>
      </c>
      <c r="I65" s="15">
        <v>490538</v>
      </c>
      <c r="J65" s="15">
        <v>1029842</v>
      </c>
      <c r="K65" s="15">
        <v>784861</v>
      </c>
      <c r="L65" s="15">
        <v>1001690</v>
      </c>
      <c r="M65" s="15">
        <v>1500000</v>
      </c>
      <c r="N65" s="16">
        <v>750</v>
      </c>
      <c r="O65" s="16">
        <v>6000</v>
      </c>
      <c r="P65" s="16">
        <v>0</v>
      </c>
      <c r="Q65" s="16">
        <v>6</v>
      </c>
      <c r="R65" s="9" t="s">
        <v>34</v>
      </c>
      <c r="S65" s="7">
        <v>4</v>
      </c>
      <c r="T65" s="2" t="s">
        <v>19</v>
      </c>
      <c r="U65" s="30"/>
      <c r="V65" s="30"/>
      <c r="W65" s="30"/>
    </row>
    <row r="66" spans="1:23" x14ac:dyDescent="0.2">
      <c r="A66" s="6" t="str">
        <f t="shared" si="6"/>
        <v>FY 2019</v>
      </c>
      <c r="B66" s="9" t="s">
        <v>104</v>
      </c>
      <c r="C66" s="9" t="s">
        <v>36</v>
      </c>
      <c r="D66" s="9" t="s">
        <v>37</v>
      </c>
      <c r="E66" s="9" t="s">
        <v>16</v>
      </c>
      <c r="F66" s="6" t="s">
        <v>24</v>
      </c>
      <c r="G66" s="11">
        <v>43732</v>
      </c>
      <c r="H66" s="15">
        <v>1400000</v>
      </c>
      <c r="I66" s="15">
        <v>1400000</v>
      </c>
      <c r="J66" s="15">
        <v>8159970</v>
      </c>
      <c r="K66" s="15">
        <v>5600000</v>
      </c>
      <c r="L66" s="15">
        <v>5899605</v>
      </c>
      <c r="M66" s="15">
        <v>8356670</v>
      </c>
      <c r="N66" s="16">
        <v>0</v>
      </c>
      <c r="O66" s="16">
        <v>37000</v>
      </c>
      <c r="P66" s="16">
        <v>0</v>
      </c>
      <c r="Q66" s="16">
        <v>38</v>
      </c>
      <c r="R66" s="9" t="s">
        <v>18</v>
      </c>
      <c r="S66" s="7">
        <v>9</v>
      </c>
      <c r="T66" s="2" t="s">
        <v>19</v>
      </c>
      <c r="U66" s="30"/>
      <c r="V66" s="30"/>
      <c r="W66" s="30"/>
    </row>
    <row r="67" spans="1:23" x14ac:dyDescent="0.2">
      <c r="A67" s="6" t="str">
        <f t="shared" si="6"/>
        <v>FY 2019</v>
      </c>
      <c r="B67" s="6" t="s">
        <v>105</v>
      </c>
      <c r="C67" s="9" t="s">
        <v>106</v>
      </c>
      <c r="D67" s="9" t="s">
        <v>107</v>
      </c>
      <c r="E67" s="9" t="s">
        <v>16</v>
      </c>
      <c r="F67" s="6" t="s">
        <v>17</v>
      </c>
      <c r="G67" s="11">
        <v>43732</v>
      </c>
      <c r="H67" s="15">
        <v>1500000</v>
      </c>
      <c r="I67" s="15">
        <v>1500000</v>
      </c>
      <c r="J67" s="15">
        <v>2100709</v>
      </c>
      <c r="K67" s="15">
        <v>2596000</v>
      </c>
      <c r="L67" s="15">
        <v>3350701</v>
      </c>
      <c r="M67" s="15">
        <v>3550000</v>
      </c>
      <c r="N67" s="16">
        <v>3800</v>
      </c>
      <c r="O67" s="16">
        <v>16525</v>
      </c>
      <c r="P67" s="16">
        <v>1124</v>
      </c>
      <c r="Q67" s="16">
        <v>16</v>
      </c>
      <c r="R67" s="9" t="s">
        <v>18</v>
      </c>
      <c r="S67" s="7">
        <v>4</v>
      </c>
      <c r="T67" s="2" t="s">
        <v>19</v>
      </c>
      <c r="U67" s="30"/>
      <c r="V67" s="30"/>
      <c r="W67" s="30"/>
    </row>
    <row r="68" spans="1:23" x14ac:dyDescent="0.2">
      <c r="A68" s="9" t="s">
        <v>108</v>
      </c>
      <c r="B68" s="10" t="s">
        <v>109</v>
      </c>
      <c r="C68" s="10" t="s">
        <v>36</v>
      </c>
      <c r="D68" s="10" t="s">
        <v>37</v>
      </c>
      <c r="E68" s="10" t="s">
        <v>16</v>
      </c>
      <c r="F68" s="10" t="s">
        <v>17</v>
      </c>
      <c r="G68" s="19">
        <v>43754</v>
      </c>
      <c r="H68" s="15">
        <v>750000</v>
      </c>
      <c r="I68" s="15">
        <v>750000</v>
      </c>
      <c r="J68" s="15">
        <v>1589887</v>
      </c>
      <c r="K68" s="15">
        <v>2464791</v>
      </c>
      <c r="L68" s="15">
        <v>3008086</v>
      </c>
      <c r="M68" s="15">
        <v>1200000</v>
      </c>
      <c r="N68" s="16">
        <v>0</v>
      </c>
      <c r="O68" s="16">
        <v>4025</v>
      </c>
      <c r="P68" s="16">
        <v>6507</v>
      </c>
      <c r="Q68" s="16">
        <v>4</v>
      </c>
      <c r="R68" s="9" t="s">
        <v>34</v>
      </c>
      <c r="S68" s="7">
        <v>4</v>
      </c>
      <c r="T68" s="2" t="s">
        <v>19</v>
      </c>
      <c r="U68" s="30"/>
      <c r="V68" s="30"/>
      <c r="W68" s="30"/>
    </row>
    <row r="69" spans="1:23" x14ac:dyDescent="0.2">
      <c r="A69" s="9" t="str">
        <f t="shared" ref="A69:A95" si="7">A68</f>
        <v>FY 2020</v>
      </c>
      <c r="B69" s="10" t="s">
        <v>110</v>
      </c>
      <c r="C69" s="20" t="s">
        <v>111</v>
      </c>
      <c r="D69" s="20" t="s">
        <v>111</v>
      </c>
      <c r="E69" s="20" t="s">
        <v>16</v>
      </c>
      <c r="F69" s="10" t="s">
        <v>17</v>
      </c>
      <c r="G69" s="24">
        <v>43765</v>
      </c>
      <c r="H69" s="15">
        <v>646713</v>
      </c>
      <c r="I69" s="15">
        <v>646713</v>
      </c>
      <c r="J69" s="15">
        <v>2783000</v>
      </c>
      <c r="K69" s="15">
        <v>2440570</v>
      </c>
      <c r="L69" s="15">
        <v>2746744</v>
      </c>
      <c r="M69" s="15">
        <v>2800000</v>
      </c>
      <c r="N69" s="16">
        <v>14600</v>
      </c>
      <c r="O69" s="16">
        <v>0</v>
      </c>
      <c r="P69" s="16">
        <v>0</v>
      </c>
      <c r="Q69" s="16">
        <v>0</v>
      </c>
      <c r="R69" s="20" t="s">
        <v>34</v>
      </c>
      <c r="S69" s="25">
        <v>5</v>
      </c>
      <c r="T69" s="26" t="s">
        <v>19</v>
      </c>
      <c r="U69" s="5"/>
      <c r="V69" s="5"/>
      <c r="W69" s="5"/>
    </row>
    <row r="70" spans="1:23" x14ac:dyDescent="0.2">
      <c r="A70" s="9" t="str">
        <f t="shared" si="7"/>
        <v>FY 2020</v>
      </c>
      <c r="B70" s="6" t="s">
        <v>112</v>
      </c>
      <c r="C70" s="9" t="s">
        <v>36</v>
      </c>
      <c r="D70" s="9" t="s">
        <v>37</v>
      </c>
      <c r="E70" s="9" t="s">
        <v>16</v>
      </c>
      <c r="F70" s="6" t="s">
        <v>17</v>
      </c>
      <c r="G70" s="11">
        <v>43769</v>
      </c>
      <c r="H70" s="15">
        <v>950000</v>
      </c>
      <c r="I70" s="15">
        <v>950000</v>
      </c>
      <c r="J70" s="15">
        <v>5951297</v>
      </c>
      <c r="K70" s="15">
        <v>4585141</v>
      </c>
      <c r="L70" s="15">
        <v>5921181</v>
      </c>
      <c r="M70" s="15">
        <v>9277012</v>
      </c>
      <c r="N70" s="16">
        <v>1490</v>
      </c>
      <c r="O70" s="16">
        <v>22913</v>
      </c>
      <c r="P70" s="16">
        <v>0</v>
      </c>
      <c r="Q70" s="16">
        <v>36</v>
      </c>
      <c r="R70" s="20" t="s">
        <v>18</v>
      </c>
      <c r="S70" s="7">
        <v>3</v>
      </c>
      <c r="T70" s="2" t="s">
        <v>19</v>
      </c>
      <c r="U70" s="30"/>
      <c r="V70" s="30"/>
      <c r="W70" s="30"/>
    </row>
    <row r="71" spans="1:23" x14ac:dyDescent="0.2">
      <c r="A71" s="9" t="str">
        <f t="shared" si="7"/>
        <v>FY 2020</v>
      </c>
      <c r="B71" s="6" t="s">
        <v>308</v>
      </c>
      <c r="C71" s="9" t="s">
        <v>36</v>
      </c>
      <c r="D71" s="9" t="s">
        <v>37</v>
      </c>
      <c r="E71" s="9" t="s">
        <v>16</v>
      </c>
      <c r="F71" s="6" t="s">
        <v>24</v>
      </c>
      <c r="G71" s="11">
        <v>43795</v>
      </c>
      <c r="H71" s="15">
        <v>7500000</v>
      </c>
      <c r="I71" s="15">
        <v>7500000</v>
      </c>
      <c r="J71" s="15">
        <v>43067728</v>
      </c>
      <c r="K71" s="15">
        <v>31694000</v>
      </c>
      <c r="L71" s="15">
        <v>41591107</v>
      </c>
      <c r="M71" s="15">
        <v>43409109</v>
      </c>
      <c r="N71" s="16">
        <v>0</v>
      </c>
      <c r="O71" s="16">
        <v>92409</v>
      </c>
      <c r="P71" s="16">
        <v>6743</v>
      </c>
      <c r="Q71" s="16">
        <v>74</v>
      </c>
      <c r="R71" s="9" t="s">
        <v>18</v>
      </c>
      <c r="S71" s="7">
        <v>10</v>
      </c>
      <c r="T71" s="2" t="s">
        <v>19</v>
      </c>
      <c r="U71" s="30"/>
      <c r="V71" s="30"/>
      <c r="W71" s="30"/>
    </row>
    <row r="72" spans="1:23" x14ac:dyDescent="0.2">
      <c r="A72" s="9" t="str">
        <f t="shared" si="7"/>
        <v>FY 2020</v>
      </c>
      <c r="B72" s="6" t="s">
        <v>113</v>
      </c>
      <c r="C72" s="6" t="s">
        <v>28</v>
      </c>
      <c r="D72" s="6" t="s">
        <v>28</v>
      </c>
      <c r="E72" s="6" t="s">
        <v>16</v>
      </c>
      <c r="F72" s="6" t="s">
        <v>24</v>
      </c>
      <c r="G72" s="18">
        <v>43816</v>
      </c>
      <c r="H72" s="15">
        <v>1500000</v>
      </c>
      <c r="I72" s="15">
        <v>1500000</v>
      </c>
      <c r="J72" s="15">
        <v>8900970</v>
      </c>
      <c r="K72" s="15">
        <v>7500000</v>
      </c>
      <c r="L72" s="15">
        <v>9187558</v>
      </c>
      <c r="M72" s="15">
        <v>10900000</v>
      </c>
      <c r="N72" s="16">
        <v>13688</v>
      </c>
      <c r="O72" s="16">
        <v>19911</v>
      </c>
      <c r="P72" s="16">
        <v>5567</v>
      </c>
      <c r="Q72" s="16">
        <v>18</v>
      </c>
      <c r="R72" s="9" t="s">
        <v>18</v>
      </c>
      <c r="S72" s="7">
        <v>7</v>
      </c>
      <c r="T72" s="2" t="s">
        <v>19</v>
      </c>
      <c r="U72" s="30"/>
      <c r="V72" s="30"/>
      <c r="W72" s="30"/>
    </row>
    <row r="73" spans="1:23" x14ac:dyDescent="0.2">
      <c r="A73" s="9" t="str">
        <f t="shared" si="7"/>
        <v>FY 2020</v>
      </c>
      <c r="B73" s="6" t="s">
        <v>309</v>
      </c>
      <c r="C73" s="9" t="s">
        <v>36</v>
      </c>
      <c r="D73" s="9" t="s">
        <v>37</v>
      </c>
      <c r="E73" s="9" t="s">
        <v>16</v>
      </c>
      <c r="F73" s="6" t="s">
        <v>24</v>
      </c>
      <c r="G73" s="11">
        <v>43816</v>
      </c>
      <c r="H73" s="15">
        <v>4000000</v>
      </c>
      <c r="I73" s="15">
        <v>4000000</v>
      </c>
      <c r="J73" s="15">
        <v>36612679</v>
      </c>
      <c r="K73" s="15">
        <v>21510000</v>
      </c>
      <c r="L73" s="15">
        <v>26559854</v>
      </c>
      <c r="M73" s="15">
        <v>9656521</v>
      </c>
      <c r="N73" s="16">
        <v>11400</v>
      </c>
      <c r="O73" s="16">
        <v>62270</v>
      </c>
      <c r="P73" s="16">
        <v>0</v>
      </c>
      <c r="Q73" s="16">
        <v>68</v>
      </c>
      <c r="R73" s="9" t="s">
        <v>18</v>
      </c>
      <c r="S73" s="7">
        <v>7</v>
      </c>
      <c r="T73" s="2" t="s">
        <v>19</v>
      </c>
      <c r="U73" s="30"/>
      <c r="V73" s="30"/>
      <c r="W73" s="30"/>
    </row>
    <row r="74" spans="1:23" x14ac:dyDescent="0.2">
      <c r="A74" s="9" t="str">
        <f t="shared" si="7"/>
        <v>FY 2020</v>
      </c>
      <c r="B74" s="6" t="s">
        <v>114</v>
      </c>
      <c r="C74" s="9" t="s">
        <v>71</v>
      </c>
      <c r="D74" s="9" t="s">
        <v>72</v>
      </c>
      <c r="E74" s="9" t="s">
        <v>16</v>
      </c>
      <c r="F74" s="6" t="s">
        <v>17</v>
      </c>
      <c r="G74" s="11">
        <v>43839</v>
      </c>
      <c r="H74" s="15">
        <v>968500</v>
      </c>
      <c r="I74" s="15">
        <v>968500</v>
      </c>
      <c r="J74" s="15">
        <v>3096720</v>
      </c>
      <c r="K74" s="15">
        <v>3099270</v>
      </c>
      <c r="L74" s="15">
        <v>4897028</v>
      </c>
      <c r="M74" s="15">
        <v>3072920</v>
      </c>
      <c r="N74" s="16">
        <v>21000</v>
      </c>
      <c r="O74" s="16">
        <v>0</v>
      </c>
      <c r="P74" s="16">
        <v>0</v>
      </c>
      <c r="Q74" s="16">
        <v>0</v>
      </c>
      <c r="R74" s="9" t="s">
        <v>18</v>
      </c>
      <c r="S74" s="7">
        <v>5</v>
      </c>
      <c r="T74" s="2" t="s">
        <v>19</v>
      </c>
      <c r="U74" s="30"/>
      <c r="V74" s="30"/>
      <c r="W74" s="30"/>
    </row>
    <row r="75" spans="1:23" x14ac:dyDescent="0.2">
      <c r="A75" s="9" t="str">
        <f t="shared" si="7"/>
        <v>FY 2020</v>
      </c>
      <c r="B75" s="6" t="s">
        <v>115</v>
      </c>
      <c r="C75" s="9" t="s">
        <v>30</v>
      </c>
      <c r="D75" s="9" t="s">
        <v>31</v>
      </c>
      <c r="E75" s="9" t="s">
        <v>16</v>
      </c>
      <c r="F75" s="6" t="s">
        <v>17</v>
      </c>
      <c r="G75" s="11">
        <v>43845</v>
      </c>
      <c r="H75" s="15">
        <v>1000000</v>
      </c>
      <c r="I75" s="15">
        <v>1000000</v>
      </c>
      <c r="J75" s="15">
        <v>25500000</v>
      </c>
      <c r="K75" s="15">
        <v>18154626</v>
      </c>
      <c r="L75" s="15">
        <v>18223156</v>
      </c>
      <c r="M75" s="15">
        <v>21000000</v>
      </c>
      <c r="N75" s="16">
        <v>100000</v>
      </c>
      <c r="O75" s="16">
        <v>0</v>
      </c>
      <c r="P75" s="16">
        <v>7000</v>
      </c>
      <c r="Q75" s="16">
        <v>0</v>
      </c>
      <c r="R75" s="9" t="s">
        <v>18</v>
      </c>
      <c r="S75" s="7">
        <v>5</v>
      </c>
      <c r="T75" s="2" t="s">
        <v>19</v>
      </c>
      <c r="U75" s="30"/>
      <c r="V75" s="30"/>
      <c r="W75" s="30"/>
    </row>
    <row r="76" spans="1:23" x14ac:dyDescent="0.2">
      <c r="A76" s="9" t="str">
        <f t="shared" si="7"/>
        <v>FY 2020</v>
      </c>
      <c r="B76" s="6" t="s">
        <v>116</v>
      </c>
      <c r="C76" s="9" t="s">
        <v>36</v>
      </c>
      <c r="D76" s="9" t="s">
        <v>37</v>
      </c>
      <c r="E76" s="9" t="s">
        <v>16</v>
      </c>
      <c r="F76" s="6" t="s">
        <v>24</v>
      </c>
      <c r="G76" s="11">
        <v>43852</v>
      </c>
      <c r="H76" s="15">
        <v>1200000</v>
      </c>
      <c r="I76" s="15">
        <v>0</v>
      </c>
      <c r="J76" s="15">
        <v>6641562</v>
      </c>
      <c r="K76" s="15">
        <v>4105000</v>
      </c>
      <c r="L76" s="15">
        <v>0</v>
      </c>
      <c r="M76" s="15">
        <v>4650000</v>
      </c>
      <c r="N76" s="16">
        <v>0</v>
      </c>
      <c r="O76" s="16">
        <v>0</v>
      </c>
      <c r="P76" s="16">
        <v>0</v>
      </c>
      <c r="Q76" s="16">
        <v>0</v>
      </c>
      <c r="R76" s="9" t="s">
        <v>18</v>
      </c>
      <c r="S76" s="7">
        <v>5</v>
      </c>
      <c r="T76" s="2" t="s">
        <v>19</v>
      </c>
      <c r="U76" s="30"/>
      <c r="V76" s="30"/>
      <c r="W76" s="30"/>
    </row>
    <row r="77" spans="1:23" x14ac:dyDescent="0.2">
      <c r="A77" s="9" t="str">
        <f t="shared" si="7"/>
        <v>FY 2020</v>
      </c>
      <c r="B77" s="10" t="s">
        <v>117</v>
      </c>
      <c r="C77" s="20" t="s">
        <v>118</v>
      </c>
      <c r="D77" s="20" t="s">
        <v>78</v>
      </c>
      <c r="E77" s="20" t="s">
        <v>16</v>
      </c>
      <c r="F77" s="10" t="s">
        <v>17</v>
      </c>
      <c r="G77" s="24">
        <v>43864</v>
      </c>
      <c r="H77" s="15">
        <v>378942</v>
      </c>
      <c r="I77" s="15">
        <v>378942</v>
      </c>
      <c r="J77" s="15">
        <v>540759</v>
      </c>
      <c r="K77" s="15">
        <v>639652</v>
      </c>
      <c r="L77" s="15">
        <v>804568</v>
      </c>
      <c r="M77" s="15">
        <v>533972</v>
      </c>
      <c r="N77" s="16">
        <v>5329</v>
      </c>
      <c r="O77" s="16">
        <v>9214</v>
      </c>
      <c r="P77" s="16">
        <v>0</v>
      </c>
      <c r="Q77" s="16">
        <v>4</v>
      </c>
      <c r="R77" s="20" t="s">
        <v>34</v>
      </c>
      <c r="S77" s="25">
        <v>3</v>
      </c>
      <c r="T77" s="26" t="s">
        <v>19</v>
      </c>
      <c r="U77" s="5"/>
      <c r="V77" s="5"/>
      <c r="W77" s="5"/>
    </row>
    <row r="78" spans="1:23" x14ac:dyDescent="0.2">
      <c r="A78" s="9" t="str">
        <f t="shared" si="7"/>
        <v>FY 2020</v>
      </c>
      <c r="B78" s="6" t="s">
        <v>119</v>
      </c>
      <c r="C78" s="6" t="s">
        <v>30</v>
      </c>
      <c r="D78" s="6" t="s">
        <v>31</v>
      </c>
      <c r="E78" s="6" t="s">
        <v>16</v>
      </c>
      <c r="F78" s="6" t="s">
        <v>17</v>
      </c>
      <c r="G78" s="18">
        <v>43879</v>
      </c>
      <c r="H78" s="15">
        <v>401049</v>
      </c>
      <c r="I78" s="15">
        <v>401049</v>
      </c>
      <c r="J78" s="15">
        <v>2411778</v>
      </c>
      <c r="K78" s="15">
        <v>1902261</v>
      </c>
      <c r="L78" s="15">
        <v>2123340</v>
      </c>
      <c r="M78" s="15">
        <v>2460243</v>
      </c>
      <c r="N78" s="16">
        <v>12000</v>
      </c>
      <c r="O78" s="16">
        <v>0</v>
      </c>
      <c r="P78" s="16">
        <v>0</v>
      </c>
      <c r="Q78" s="16">
        <v>0</v>
      </c>
      <c r="R78" s="9" t="s">
        <v>18</v>
      </c>
      <c r="S78" s="7">
        <v>4</v>
      </c>
      <c r="T78" s="2" t="s">
        <v>19</v>
      </c>
      <c r="U78" s="30"/>
      <c r="V78" s="30"/>
      <c r="W78" s="30"/>
    </row>
    <row r="79" spans="1:23" x14ac:dyDescent="0.2">
      <c r="A79" s="9" t="str">
        <f t="shared" si="7"/>
        <v>FY 2020</v>
      </c>
      <c r="B79" s="6" t="s">
        <v>310</v>
      </c>
      <c r="C79" s="9" t="s">
        <v>120</v>
      </c>
      <c r="D79" s="9" t="s">
        <v>72</v>
      </c>
      <c r="E79" s="9" t="s">
        <v>16</v>
      </c>
      <c r="F79" s="6" t="s">
        <v>17</v>
      </c>
      <c r="G79" s="11">
        <v>43886</v>
      </c>
      <c r="H79" s="15">
        <v>931534</v>
      </c>
      <c r="I79" s="15">
        <v>931534</v>
      </c>
      <c r="J79" s="15">
        <v>2080438</v>
      </c>
      <c r="K79" s="15">
        <v>1741336</v>
      </c>
      <c r="L79" s="15">
        <v>2605890</v>
      </c>
      <c r="M79" s="15">
        <v>1739231</v>
      </c>
      <c r="N79" s="16">
        <v>7544</v>
      </c>
      <c r="O79" s="16">
        <v>6980</v>
      </c>
      <c r="P79" s="16">
        <v>7544</v>
      </c>
      <c r="Q79" s="16">
        <v>8</v>
      </c>
      <c r="R79" s="9" t="s">
        <v>18</v>
      </c>
      <c r="S79" s="7">
        <v>4</v>
      </c>
      <c r="T79" s="2" t="s">
        <v>19</v>
      </c>
      <c r="U79" s="30"/>
      <c r="V79" s="30"/>
      <c r="W79" s="30"/>
    </row>
    <row r="80" spans="1:23" x14ac:dyDescent="0.2">
      <c r="A80" s="9" t="str">
        <f t="shared" si="7"/>
        <v>FY 2020</v>
      </c>
      <c r="B80" s="6" t="s">
        <v>121</v>
      </c>
      <c r="C80" s="9" t="s">
        <v>122</v>
      </c>
      <c r="D80" s="9" t="s">
        <v>123</v>
      </c>
      <c r="E80" s="9" t="s">
        <v>16</v>
      </c>
      <c r="F80" s="6" t="s">
        <v>17</v>
      </c>
      <c r="G80" s="11">
        <v>43901</v>
      </c>
      <c r="H80" s="15">
        <v>570664</v>
      </c>
      <c r="I80" s="15">
        <v>570664</v>
      </c>
      <c r="J80" s="15">
        <v>2167704</v>
      </c>
      <c r="K80" s="15">
        <v>1826125</v>
      </c>
      <c r="L80" s="15">
        <v>2282656</v>
      </c>
      <c r="M80" s="15">
        <v>282656</v>
      </c>
      <c r="N80" s="16">
        <v>0</v>
      </c>
      <c r="O80" s="16">
        <v>13387</v>
      </c>
      <c r="P80" s="16">
        <v>7743</v>
      </c>
      <c r="Q80" s="16">
        <v>12</v>
      </c>
      <c r="R80" s="9" t="s">
        <v>18</v>
      </c>
      <c r="S80" s="7">
        <v>4</v>
      </c>
      <c r="T80" s="2" t="s">
        <v>19</v>
      </c>
      <c r="U80" s="30"/>
      <c r="V80" s="30"/>
      <c r="W80" s="30"/>
    </row>
    <row r="81" spans="1:23" x14ac:dyDescent="0.2">
      <c r="A81" s="9" t="str">
        <f t="shared" si="7"/>
        <v>FY 2020</v>
      </c>
      <c r="B81" s="6" t="s">
        <v>275</v>
      </c>
      <c r="C81" s="9" t="s">
        <v>124</v>
      </c>
      <c r="D81" s="9" t="s">
        <v>125</v>
      </c>
      <c r="E81" s="9" t="s">
        <v>16</v>
      </c>
      <c r="F81" s="6" t="s">
        <v>17</v>
      </c>
      <c r="G81" s="11">
        <v>43906</v>
      </c>
      <c r="H81" s="15">
        <v>892121</v>
      </c>
      <c r="I81" s="15">
        <v>0</v>
      </c>
      <c r="J81" s="15">
        <v>1275103</v>
      </c>
      <c r="K81" s="15">
        <v>1427394</v>
      </c>
      <c r="L81" s="15">
        <v>0</v>
      </c>
      <c r="M81" s="15">
        <v>0</v>
      </c>
      <c r="N81" s="16">
        <v>0</v>
      </c>
      <c r="O81" s="16">
        <v>0</v>
      </c>
      <c r="P81" s="16">
        <v>0</v>
      </c>
      <c r="Q81" s="16">
        <v>0</v>
      </c>
      <c r="R81" s="6" t="s">
        <v>47</v>
      </c>
      <c r="S81" s="7">
        <v>5</v>
      </c>
      <c r="T81" s="2" t="s">
        <v>19</v>
      </c>
      <c r="U81" s="30"/>
      <c r="V81" s="30"/>
      <c r="W81" s="30"/>
    </row>
    <row r="82" spans="1:23" x14ac:dyDescent="0.2">
      <c r="A82" s="9" t="str">
        <f t="shared" si="7"/>
        <v>FY 2020</v>
      </c>
      <c r="B82" s="6" t="s">
        <v>126</v>
      </c>
      <c r="C82" s="9" t="s">
        <v>127</v>
      </c>
      <c r="D82" s="9" t="s">
        <v>26</v>
      </c>
      <c r="E82" s="9" t="s">
        <v>16</v>
      </c>
      <c r="F82" s="6" t="s">
        <v>17</v>
      </c>
      <c r="G82" s="11">
        <v>43928</v>
      </c>
      <c r="H82" s="15">
        <v>750000</v>
      </c>
      <c r="I82" s="15">
        <v>750000</v>
      </c>
      <c r="J82" s="15">
        <v>1673000</v>
      </c>
      <c r="K82" s="15">
        <v>1436154</v>
      </c>
      <c r="L82" s="15">
        <v>1810653</v>
      </c>
      <c r="M82" s="15">
        <v>1673000</v>
      </c>
      <c r="N82" s="16">
        <v>0</v>
      </c>
      <c r="O82" s="16">
        <v>11480</v>
      </c>
      <c r="P82" s="16">
        <v>14640</v>
      </c>
      <c r="Q82" s="16">
        <v>12</v>
      </c>
      <c r="R82" s="9" t="s">
        <v>18</v>
      </c>
      <c r="S82" s="7">
        <v>4</v>
      </c>
      <c r="T82" s="2" t="s">
        <v>19</v>
      </c>
      <c r="U82" s="30"/>
      <c r="V82" s="30"/>
      <c r="W82" s="30"/>
    </row>
    <row r="83" spans="1:23" x14ac:dyDescent="0.2">
      <c r="A83" s="9" t="str">
        <f t="shared" si="7"/>
        <v>FY 2020</v>
      </c>
      <c r="B83" s="6" t="s">
        <v>128</v>
      </c>
      <c r="C83" s="9" t="s">
        <v>36</v>
      </c>
      <c r="D83" s="9" t="s">
        <v>37</v>
      </c>
      <c r="E83" s="9" t="s">
        <v>16</v>
      </c>
      <c r="F83" s="6" t="s">
        <v>21</v>
      </c>
      <c r="G83" s="11">
        <v>43970</v>
      </c>
      <c r="H83" s="15">
        <v>5300000</v>
      </c>
      <c r="I83" s="15">
        <v>5300000</v>
      </c>
      <c r="J83" s="15">
        <v>28105956</v>
      </c>
      <c r="K83" s="15">
        <v>37800000</v>
      </c>
      <c r="L83" s="15">
        <v>39697616</v>
      </c>
      <c r="M83" s="15">
        <v>49390504</v>
      </c>
      <c r="N83" s="16">
        <v>150549</v>
      </c>
      <c r="O83" s="16">
        <v>125187</v>
      </c>
      <c r="P83" s="16">
        <v>25362</v>
      </c>
      <c r="Q83" s="16">
        <v>204</v>
      </c>
      <c r="R83" s="9" t="s">
        <v>18</v>
      </c>
      <c r="S83" s="7">
        <v>13</v>
      </c>
      <c r="T83" s="2" t="s">
        <v>19</v>
      </c>
      <c r="U83" s="30"/>
      <c r="V83" s="30"/>
      <c r="W83" s="30"/>
    </row>
    <row r="84" spans="1:23" x14ac:dyDescent="0.2">
      <c r="A84" s="9" t="str">
        <f t="shared" si="7"/>
        <v>FY 2020</v>
      </c>
      <c r="B84" s="6" t="s">
        <v>129</v>
      </c>
      <c r="C84" s="6" t="s">
        <v>130</v>
      </c>
      <c r="D84" s="6" t="s">
        <v>131</v>
      </c>
      <c r="E84" s="6" t="s">
        <v>39</v>
      </c>
      <c r="F84" s="6" t="s">
        <v>17</v>
      </c>
      <c r="G84" s="18">
        <v>43971</v>
      </c>
      <c r="H84" s="15">
        <v>700000</v>
      </c>
      <c r="I84" s="15">
        <v>700000</v>
      </c>
      <c r="J84" s="15">
        <v>1809480</v>
      </c>
      <c r="K84" s="15">
        <v>1736284</v>
      </c>
      <c r="L84" s="15">
        <v>1835515</v>
      </c>
      <c r="M84" s="15">
        <v>1300000</v>
      </c>
      <c r="N84" s="16">
        <v>5842</v>
      </c>
      <c r="O84" s="16">
        <v>0</v>
      </c>
      <c r="P84" s="16">
        <v>1000</v>
      </c>
      <c r="Q84" s="16">
        <v>0</v>
      </c>
      <c r="R84" s="9" t="s">
        <v>18</v>
      </c>
      <c r="S84" s="7">
        <v>4</v>
      </c>
      <c r="T84" s="2" t="s">
        <v>19</v>
      </c>
      <c r="U84" s="30"/>
      <c r="V84" s="30"/>
      <c r="W84" s="30"/>
    </row>
    <row r="85" spans="1:23" x14ac:dyDescent="0.2">
      <c r="A85" s="9" t="str">
        <f t="shared" si="7"/>
        <v>FY 2020</v>
      </c>
      <c r="B85" s="6" t="s">
        <v>132</v>
      </c>
      <c r="C85" s="9" t="s">
        <v>56</v>
      </c>
      <c r="D85" s="9" t="s">
        <v>56</v>
      </c>
      <c r="E85" s="9" t="s">
        <v>16</v>
      </c>
      <c r="F85" s="6" t="s">
        <v>17</v>
      </c>
      <c r="G85" s="11">
        <v>43985</v>
      </c>
      <c r="H85" s="15">
        <v>750000</v>
      </c>
      <c r="I85" s="15">
        <v>750000</v>
      </c>
      <c r="J85" s="15">
        <v>3998078</v>
      </c>
      <c r="K85" s="15">
        <v>3248858</v>
      </c>
      <c r="L85" s="15">
        <v>4374149</v>
      </c>
      <c r="M85" s="15">
        <v>4414240</v>
      </c>
      <c r="N85" s="16">
        <v>6000</v>
      </c>
      <c r="O85" s="16">
        <v>14950</v>
      </c>
      <c r="P85" s="16">
        <v>0</v>
      </c>
      <c r="Q85" s="16">
        <v>18</v>
      </c>
      <c r="R85" s="9" t="s">
        <v>18</v>
      </c>
      <c r="S85" s="7">
        <v>4</v>
      </c>
      <c r="T85" s="2" t="s">
        <v>19</v>
      </c>
      <c r="U85" s="30"/>
      <c r="V85" s="30"/>
      <c r="W85" s="30"/>
    </row>
    <row r="86" spans="1:23" x14ac:dyDescent="0.2">
      <c r="A86" s="9" t="str">
        <f t="shared" si="7"/>
        <v>FY 2020</v>
      </c>
      <c r="B86" s="6" t="s">
        <v>133</v>
      </c>
      <c r="C86" s="9" t="s">
        <v>42</v>
      </c>
      <c r="D86" s="9" t="s">
        <v>43</v>
      </c>
      <c r="E86" s="9" t="s">
        <v>16</v>
      </c>
      <c r="F86" s="6" t="s">
        <v>21</v>
      </c>
      <c r="G86" s="11">
        <v>44005</v>
      </c>
      <c r="H86" s="15">
        <v>4800000</v>
      </c>
      <c r="I86" s="15">
        <v>4800000</v>
      </c>
      <c r="J86" s="15">
        <v>9412000</v>
      </c>
      <c r="K86" s="15">
        <v>962000</v>
      </c>
      <c r="L86" s="15">
        <v>7489274</v>
      </c>
      <c r="M86" s="15">
        <v>5653405</v>
      </c>
      <c r="N86" s="16">
        <v>2981</v>
      </c>
      <c r="O86" s="16">
        <v>17987</v>
      </c>
      <c r="P86" s="16">
        <v>964</v>
      </c>
      <c r="Q86" s="16">
        <v>31</v>
      </c>
      <c r="R86" s="9" t="s">
        <v>18</v>
      </c>
      <c r="S86" s="7" t="s">
        <v>27</v>
      </c>
      <c r="T86" s="2" t="s">
        <v>19</v>
      </c>
      <c r="U86" s="30"/>
      <c r="V86" s="30"/>
      <c r="W86" s="30"/>
    </row>
    <row r="87" spans="1:23" x14ac:dyDescent="0.2">
      <c r="A87" s="9" t="str">
        <f t="shared" si="7"/>
        <v>FY 2020</v>
      </c>
      <c r="B87" s="6" t="s">
        <v>134</v>
      </c>
      <c r="C87" s="9" t="s">
        <v>42</v>
      </c>
      <c r="D87" s="9" t="s">
        <v>43</v>
      </c>
      <c r="E87" s="9" t="s">
        <v>16</v>
      </c>
      <c r="F87" s="6" t="s">
        <v>17</v>
      </c>
      <c r="G87" s="11">
        <v>44005</v>
      </c>
      <c r="H87" s="15">
        <v>1500000</v>
      </c>
      <c r="I87" s="15">
        <v>1500000</v>
      </c>
      <c r="J87" s="15">
        <v>10259066</v>
      </c>
      <c r="K87" s="15">
        <v>5484000</v>
      </c>
      <c r="L87" s="15">
        <v>6498275</v>
      </c>
      <c r="M87" s="15">
        <v>10323000</v>
      </c>
      <c r="N87" s="16">
        <v>8000</v>
      </c>
      <c r="O87" s="16">
        <v>18600</v>
      </c>
      <c r="P87" s="16">
        <v>0</v>
      </c>
      <c r="Q87" s="16">
        <v>21</v>
      </c>
      <c r="R87" s="9" t="s">
        <v>18</v>
      </c>
      <c r="S87" s="7">
        <v>4</v>
      </c>
      <c r="T87" s="2" t="s">
        <v>19</v>
      </c>
      <c r="U87" s="30"/>
      <c r="V87" s="30"/>
      <c r="W87" s="30"/>
    </row>
    <row r="88" spans="1:23" x14ac:dyDescent="0.2">
      <c r="A88" s="9" t="str">
        <f t="shared" si="7"/>
        <v>FY 2020</v>
      </c>
      <c r="B88" s="6" t="s">
        <v>135</v>
      </c>
      <c r="C88" s="9" t="s">
        <v>60</v>
      </c>
      <c r="D88" s="9" t="s">
        <v>61</v>
      </c>
      <c r="E88" s="9" t="s">
        <v>16</v>
      </c>
      <c r="F88" s="6" t="s">
        <v>24</v>
      </c>
      <c r="G88" s="11">
        <v>44005</v>
      </c>
      <c r="H88" s="15">
        <v>1900000</v>
      </c>
      <c r="I88" s="15">
        <v>1900000</v>
      </c>
      <c r="J88" s="15">
        <v>22000000</v>
      </c>
      <c r="K88" s="15">
        <v>10143821</v>
      </c>
      <c r="L88" s="15">
        <v>11174204</v>
      </c>
      <c r="M88" s="15">
        <v>23246369</v>
      </c>
      <c r="N88" s="16">
        <v>5595</v>
      </c>
      <c r="O88" s="16">
        <v>122201</v>
      </c>
      <c r="P88" s="16">
        <v>0</v>
      </c>
      <c r="Q88" s="16">
        <v>109</v>
      </c>
      <c r="R88" s="9" t="s">
        <v>18</v>
      </c>
      <c r="S88" s="7">
        <v>10</v>
      </c>
      <c r="T88" s="2" t="s">
        <v>19</v>
      </c>
      <c r="U88" s="30"/>
      <c r="V88" s="30"/>
      <c r="W88" s="30"/>
    </row>
    <row r="89" spans="1:23" x14ac:dyDescent="0.2">
      <c r="A89" s="9" t="str">
        <f t="shared" si="7"/>
        <v>FY 2020</v>
      </c>
      <c r="B89" s="6" t="s">
        <v>117</v>
      </c>
      <c r="C89" s="9" t="s">
        <v>118</v>
      </c>
      <c r="D89" s="9" t="s">
        <v>78</v>
      </c>
      <c r="E89" s="9" t="s">
        <v>16</v>
      </c>
      <c r="F89" s="6" t="s">
        <v>17</v>
      </c>
      <c r="G89" s="11">
        <v>44021</v>
      </c>
      <c r="H89" s="15">
        <v>818000</v>
      </c>
      <c r="I89" s="15">
        <v>818000</v>
      </c>
      <c r="J89" s="15">
        <v>999570</v>
      </c>
      <c r="K89" s="15">
        <v>1328686</v>
      </c>
      <c r="L89" s="15">
        <v>1644612</v>
      </c>
      <c r="M89" s="15">
        <v>1841750</v>
      </c>
      <c r="N89" s="16">
        <v>1700</v>
      </c>
      <c r="O89" s="16">
        <v>9682</v>
      </c>
      <c r="P89" s="16">
        <v>0</v>
      </c>
      <c r="Q89" s="16">
        <v>10</v>
      </c>
      <c r="R89" s="9" t="s">
        <v>18</v>
      </c>
      <c r="S89" s="7">
        <v>4</v>
      </c>
      <c r="T89" s="2" t="s">
        <v>19</v>
      </c>
      <c r="U89" s="30"/>
      <c r="V89" s="30"/>
      <c r="W89" s="30"/>
    </row>
    <row r="90" spans="1:23" x14ac:dyDescent="0.2">
      <c r="A90" s="9" t="str">
        <f t="shared" si="7"/>
        <v>FY 2020</v>
      </c>
      <c r="B90" s="6" t="s">
        <v>280</v>
      </c>
      <c r="C90" s="9" t="s">
        <v>36</v>
      </c>
      <c r="D90" s="9" t="s">
        <v>37</v>
      </c>
      <c r="E90" s="9" t="s">
        <v>16</v>
      </c>
      <c r="F90" s="6" t="s">
        <v>24</v>
      </c>
      <c r="G90" s="11">
        <v>44040</v>
      </c>
      <c r="H90" s="15">
        <v>1300000</v>
      </c>
      <c r="I90" s="15">
        <v>1300000</v>
      </c>
      <c r="J90" s="15">
        <v>6779317</v>
      </c>
      <c r="K90" s="15">
        <v>4230000</v>
      </c>
      <c r="L90" s="15">
        <v>5952840</v>
      </c>
      <c r="M90" s="15">
        <v>9186129</v>
      </c>
      <c r="N90" s="16">
        <v>0</v>
      </c>
      <c r="O90" s="16">
        <v>10056</v>
      </c>
      <c r="P90" s="16">
        <v>19652</v>
      </c>
      <c r="Q90" s="16">
        <v>10</v>
      </c>
      <c r="R90" s="20" t="s">
        <v>18</v>
      </c>
      <c r="S90" s="7">
        <v>8</v>
      </c>
      <c r="T90" s="2" t="s">
        <v>19</v>
      </c>
      <c r="U90" s="30"/>
      <c r="V90" s="30"/>
      <c r="W90" s="30"/>
    </row>
    <row r="91" spans="1:23" x14ac:dyDescent="0.2">
      <c r="A91" s="9" t="str">
        <f t="shared" si="7"/>
        <v>FY 2020</v>
      </c>
      <c r="B91" s="6" t="s">
        <v>136</v>
      </c>
      <c r="C91" s="9" t="s">
        <v>137</v>
      </c>
      <c r="D91" s="9" t="s">
        <v>123</v>
      </c>
      <c r="E91" s="9" t="s">
        <v>16</v>
      </c>
      <c r="F91" s="6" t="s">
        <v>17</v>
      </c>
      <c r="G91" s="11">
        <v>44050</v>
      </c>
      <c r="H91" s="15">
        <v>630000</v>
      </c>
      <c r="I91" s="15">
        <v>630000</v>
      </c>
      <c r="J91" s="15">
        <v>2456662</v>
      </c>
      <c r="K91" s="15">
        <v>2034229</v>
      </c>
      <c r="L91" s="15">
        <v>2698333</v>
      </c>
      <c r="M91" s="15">
        <v>2757819</v>
      </c>
      <c r="N91" s="16">
        <v>28478</v>
      </c>
      <c r="O91" s="16">
        <v>1500</v>
      </c>
      <c r="P91" s="16">
        <v>26978</v>
      </c>
      <c r="Q91" s="16">
        <v>1</v>
      </c>
      <c r="R91" s="9" t="s">
        <v>18</v>
      </c>
      <c r="S91" s="7">
        <v>3</v>
      </c>
      <c r="T91" s="2" t="s">
        <v>19</v>
      </c>
      <c r="U91" s="30"/>
      <c r="V91" s="30"/>
      <c r="W91" s="30"/>
    </row>
    <row r="92" spans="1:23" x14ac:dyDescent="0.2">
      <c r="A92" s="9" t="str">
        <f t="shared" si="7"/>
        <v>FY 2020</v>
      </c>
      <c r="B92" s="6" t="s">
        <v>138</v>
      </c>
      <c r="C92" s="9" t="s">
        <v>139</v>
      </c>
      <c r="D92" s="9" t="s">
        <v>78</v>
      </c>
      <c r="E92" s="9" t="s">
        <v>16</v>
      </c>
      <c r="F92" s="6" t="s">
        <v>17</v>
      </c>
      <c r="G92" s="11">
        <v>44067</v>
      </c>
      <c r="H92" s="15">
        <v>373913</v>
      </c>
      <c r="I92" s="15">
        <v>372899</v>
      </c>
      <c r="J92" s="15">
        <v>550597</v>
      </c>
      <c r="K92" s="15">
        <v>638731</v>
      </c>
      <c r="L92" s="15">
        <v>793401</v>
      </c>
      <c r="M92" s="15">
        <v>790543</v>
      </c>
      <c r="N92" s="16">
        <v>0</v>
      </c>
      <c r="O92" s="16">
        <v>3335</v>
      </c>
      <c r="P92" s="16">
        <v>0</v>
      </c>
      <c r="Q92" s="16">
        <v>5</v>
      </c>
      <c r="R92" s="9" t="s">
        <v>18</v>
      </c>
      <c r="S92" s="7">
        <v>3</v>
      </c>
      <c r="T92" s="2" t="s">
        <v>19</v>
      </c>
      <c r="U92" s="30"/>
      <c r="V92" s="30"/>
      <c r="W92" s="30"/>
    </row>
    <row r="93" spans="1:23" x14ac:dyDescent="0.2">
      <c r="A93" s="9" t="str">
        <f t="shared" si="7"/>
        <v>FY 2020</v>
      </c>
      <c r="B93" s="6" t="s">
        <v>140</v>
      </c>
      <c r="C93" s="6" t="s">
        <v>36</v>
      </c>
      <c r="D93" s="6" t="s">
        <v>37</v>
      </c>
      <c r="E93" s="6" t="s">
        <v>16</v>
      </c>
      <c r="F93" s="6" t="s">
        <v>24</v>
      </c>
      <c r="G93" s="18">
        <v>44068</v>
      </c>
      <c r="H93" s="15">
        <v>3000000</v>
      </c>
      <c r="I93" s="15">
        <v>3000000</v>
      </c>
      <c r="J93" s="15">
        <v>19759028</v>
      </c>
      <c r="K93" s="15">
        <v>9975600</v>
      </c>
      <c r="L93" s="15">
        <v>16699326</v>
      </c>
      <c r="M93" s="15">
        <v>30759015</v>
      </c>
      <c r="N93" s="16">
        <v>39725</v>
      </c>
      <c r="O93" s="16">
        <v>43013</v>
      </c>
      <c r="P93" s="16">
        <v>43722</v>
      </c>
      <c r="Q93" s="16">
        <v>76</v>
      </c>
      <c r="R93" s="6" t="s">
        <v>18</v>
      </c>
      <c r="S93" s="7">
        <v>11</v>
      </c>
      <c r="T93" s="2" t="s">
        <v>19</v>
      </c>
      <c r="U93" s="30"/>
      <c r="V93" s="30"/>
      <c r="W93" s="30"/>
    </row>
    <row r="94" spans="1:23" x14ac:dyDescent="0.2">
      <c r="A94" s="9" t="str">
        <f t="shared" si="7"/>
        <v>FY 2020</v>
      </c>
      <c r="B94" s="6" t="s">
        <v>141</v>
      </c>
      <c r="C94" s="6" t="s">
        <v>142</v>
      </c>
      <c r="D94" s="6" t="s">
        <v>143</v>
      </c>
      <c r="E94" s="6" t="s">
        <v>16</v>
      </c>
      <c r="F94" s="6" t="s">
        <v>17</v>
      </c>
      <c r="G94" s="18">
        <v>44099</v>
      </c>
      <c r="H94" s="15">
        <v>274482</v>
      </c>
      <c r="I94" s="15">
        <v>254289</v>
      </c>
      <c r="J94" s="15">
        <v>439851</v>
      </c>
      <c r="K94" s="15">
        <v>457140</v>
      </c>
      <c r="L94" s="15">
        <v>508578</v>
      </c>
      <c r="M94" s="15">
        <v>428504</v>
      </c>
      <c r="N94" s="16">
        <v>0</v>
      </c>
      <c r="O94" s="16">
        <v>1400</v>
      </c>
      <c r="P94" s="16">
        <v>3300</v>
      </c>
      <c r="Q94" s="16">
        <v>2</v>
      </c>
      <c r="R94" s="9" t="s">
        <v>18</v>
      </c>
      <c r="S94" s="7">
        <v>4</v>
      </c>
      <c r="T94" s="2" t="s">
        <v>19</v>
      </c>
      <c r="U94" s="30"/>
      <c r="V94" s="30"/>
      <c r="W94" s="30"/>
    </row>
    <row r="95" spans="1:23" x14ac:dyDescent="0.2">
      <c r="A95" s="9" t="str">
        <f t="shared" si="7"/>
        <v>FY 2020</v>
      </c>
      <c r="B95" s="6" t="s">
        <v>144</v>
      </c>
      <c r="C95" s="6" t="s">
        <v>87</v>
      </c>
      <c r="D95" s="6" t="s">
        <v>87</v>
      </c>
      <c r="E95" s="6" t="s">
        <v>16</v>
      </c>
      <c r="F95" s="6" t="s">
        <v>17</v>
      </c>
      <c r="G95" s="18">
        <v>44102</v>
      </c>
      <c r="H95" s="15">
        <v>441600</v>
      </c>
      <c r="I95" s="15">
        <v>441600</v>
      </c>
      <c r="J95" s="15">
        <v>809063</v>
      </c>
      <c r="K95" s="15">
        <v>749900</v>
      </c>
      <c r="L95" s="15">
        <v>1032887</v>
      </c>
      <c r="M95" s="15">
        <v>830950</v>
      </c>
      <c r="N95" s="16">
        <v>0</v>
      </c>
      <c r="O95" s="16">
        <v>4983</v>
      </c>
      <c r="P95" s="16">
        <v>0</v>
      </c>
      <c r="Q95" s="16">
        <v>6</v>
      </c>
      <c r="R95" s="9" t="s">
        <v>18</v>
      </c>
      <c r="S95" s="7">
        <v>5</v>
      </c>
      <c r="T95" s="2" t="s">
        <v>19</v>
      </c>
      <c r="U95" s="30"/>
      <c r="V95" s="30"/>
      <c r="W95" s="30"/>
    </row>
    <row r="96" spans="1:23" x14ac:dyDescent="0.2">
      <c r="A96" s="9" t="s">
        <v>145</v>
      </c>
      <c r="B96" s="6" t="s">
        <v>146</v>
      </c>
      <c r="C96" s="6" t="s">
        <v>147</v>
      </c>
      <c r="D96" s="6" t="s">
        <v>148</v>
      </c>
      <c r="E96" s="6" t="s">
        <v>16</v>
      </c>
      <c r="F96" s="6" t="s">
        <v>17</v>
      </c>
      <c r="G96" s="18">
        <v>44118</v>
      </c>
      <c r="H96" s="15">
        <v>414950</v>
      </c>
      <c r="I96" s="15">
        <v>414950</v>
      </c>
      <c r="J96" s="15">
        <v>681405</v>
      </c>
      <c r="K96" s="15">
        <v>663920</v>
      </c>
      <c r="L96" s="15">
        <v>847211</v>
      </c>
      <c r="M96" s="15">
        <v>723558</v>
      </c>
      <c r="N96" s="16">
        <v>4000</v>
      </c>
      <c r="O96" s="16">
        <v>5500</v>
      </c>
      <c r="P96" s="16">
        <v>0</v>
      </c>
      <c r="Q96" s="16">
        <v>7</v>
      </c>
      <c r="R96" s="9" t="s">
        <v>18</v>
      </c>
      <c r="S96" s="7">
        <v>3</v>
      </c>
      <c r="T96" s="2" t="s">
        <v>19</v>
      </c>
      <c r="U96" s="30"/>
      <c r="V96" s="30"/>
      <c r="W96" s="30"/>
    </row>
    <row r="97" spans="1:23" x14ac:dyDescent="0.2">
      <c r="A97" s="9" t="str">
        <f t="shared" ref="A97:A116" si="8">A96</f>
        <v>FY 2021</v>
      </c>
      <c r="B97" s="6" t="s">
        <v>149</v>
      </c>
      <c r="C97" s="6" t="s">
        <v>150</v>
      </c>
      <c r="D97" s="6" t="s">
        <v>151</v>
      </c>
      <c r="E97" s="6" t="s">
        <v>16</v>
      </c>
      <c r="F97" s="6" t="s">
        <v>17</v>
      </c>
      <c r="G97" s="18">
        <v>44131</v>
      </c>
      <c r="H97" s="15">
        <v>1500000</v>
      </c>
      <c r="I97" s="15">
        <v>1500000</v>
      </c>
      <c r="J97" s="15">
        <v>14459773</v>
      </c>
      <c r="K97" s="15">
        <v>9619239</v>
      </c>
      <c r="L97" s="15">
        <v>12775965</v>
      </c>
      <c r="M97" s="15">
        <v>15947846</v>
      </c>
      <c r="N97" s="16">
        <v>31741</v>
      </c>
      <c r="O97" s="16">
        <v>0</v>
      </c>
      <c r="P97" s="16">
        <v>0</v>
      </c>
      <c r="Q97" s="16">
        <v>0</v>
      </c>
      <c r="R97" s="9" t="s">
        <v>18</v>
      </c>
      <c r="S97" s="7">
        <v>4</v>
      </c>
      <c r="T97" s="2" t="s">
        <v>19</v>
      </c>
      <c r="U97" s="30"/>
      <c r="V97" s="30"/>
      <c r="W97" s="30"/>
    </row>
    <row r="98" spans="1:23" x14ac:dyDescent="0.2">
      <c r="A98" s="9" t="str">
        <f t="shared" si="8"/>
        <v>FY 2021</v>
      </c>
      <c r="B98" s="6" t="s">
        <v>152</v>
      </c>
      <c r="C98" s="9" t="s">
        <v>84</v>
      </c>
      <c r="D98" s="9" t="s">
        <v>85</v>
      </c>
      <c r="E98" s="9" t="s">
        <v>16</v>
      </c>
      <c r="F98" s="6" t="s">
        <v>17</v>
      </c>
      <c r="G98" s="11">
        <v>44158</v>
      </c>
      <c r="H98" s="15">
        <v>500000</v>
      </c>
      <c r="I98" s="15">
        <v>500000</v>
      </c>
      <c r="J98" s="15">
        <v>2199100</v>
      </c>
      <c r="K98" s="15">
        <v>1468680</v>
      </c>
      <c r="L98" s="15">
        <v>1909186</v>
      </c>
      <c r="M98" s="15">
        <v>2699100</v>
      </c>
      <c r="N98" s="16">
        <v>0</v>
      </c>
      <c r="O98" s="16">
        <v>10000</v>
      </c>
      <c r="P98" s="16">
        <v>5000</v>
      </c>
      <c r="Q98" s="16">
        <v>12</v>
      </c>
      <c r="R98" s="9" t="s">
        <v>18</v>
      </c>
      <c r="S98" s="7">
        <v>3</v>
      </c>
      <c r="T98" s="2" t="s">
        <v>19</v>
      </c>
      <c r="U98" s="30"/>
      <c r="V98" s="30"/>
      <c r="W98" s="30"/>
    </row>
    <row r="99" spans="1:23" x14ac:dyDescent="0.2">
      <c r="A99" s="9" t="str">
        <f t="shared" si="8"/>
        <v>FY 2021</v>
      </c>
      <c r="B99" s="6" t="s">
        <v>153</v>
      </c>
      <c r="C99" s="9" t="s">
        <v>137</v>
      </c>
      <c r="D99" s="9" t="s">
        <v>123</v>
      </c>
      <c r="E99" s="9" t="s">
        <v>16</v>
      </c>
      <c r="F99" s="6" t="s">
        <v>17</v>
      </c>
      <c r="G99" s="11">
        <v>44173</v>
      </c>
      <c r="H99" s="15">
        <v>1500000</v>
      </c>
      <c r="I99" s="15">
        <v>1500000</v>
      </c>
      <c r="J99" s="15">
        <v>12950770</v>
      </c>
      <c r="K99" s="15">
        <v>8562571</v>
      </c>
      <c r="L99" s="15">
        <v>10374448</v>
      </c>
      <c r="M99" s="15">
        <v>12957770</v>
      </c>
      <c r="N99" s="16">
        <v>0</v>
      </c>
      <c r="O99" s="16">
        <v>0</v>
      </c>
      <c r="P99" s="16">
        <v>0</v>
      </c>
      <c r="Q99" s="16">
        <v>0</v>
      </c>
      <c r="R99" s="9" t="s">
        <v>18</v>
      </c>
      <c r="S99" s="7">
        <v>4</v>
      </c>
      <c r="T99" s="2" t="s">
        <v>19</v>
      </c>
      <c r="U99" s="30"/>
      <c r="V99" s="30"/>
      <c r="W99" s="30"/>
    </row>
    <row r="100" spans="1:23" x14ac:dyDescent="0.2">
      <c r="A100" s="9" t="str">
        <f t="shared" si="8"/>
        <v>FY 2021</v>
      </c>
      <c r="B100" s="6" t="s">
        <v>154</v>
      </c>
      <c r="C100" s="6" t="s">
        <v>95</v>
      </c>
      <c r="D100" s="6" t="s">
        <v>95</v>
      </c>
      <c r="E100" s="6" t="s">
        <v>16</v>
      </c>
      <c r="F100" s="6" t="s">
        <v>17</v>
      </c>
      <c r="G100" s="18">
        <v>44187</v>
      </c>
      <c r="H100" s="15">
        <v>435000</v>
      </c>
      <c r="I100" s="15">
        <v>435000</v>
      </c>
      <c r="J100" s="15">
        <v>560557</v>
      </c>
      <c r="K100" s="15">
        <v>696000</v>
      </c>
      <c r="L100" s="15">
        <v>884020</v>
      </c>
      <c r="M100" s="15">
        <v>675430031</v>
      </c>
      <c r="N100" s="16">
        <v>2675</v>
      </c>
      <c r="O100" s="16">
        <v>2875</v>
      </c>
      <c r="P100" s="16">
        <v>2675</v>
      </c>
      <c r="Q100" s="16">
        <v>4</v>
      </c>
      <c r="R100" s="9" t="s">
        <v>18</v>
      </c>
      <c r="S100" s="7">
        <v>4</v>
      </c>
      <c r="T100" s="2" t="s">
        <v>19</v>
      </c>
      <c r="U100" s="30"/>
      <c r="V100" s="30"/>
      <c r="W100" s="30"/>
    </row>
    <row r="101" spans="1:23" x14ac:dyDescent="0.2">
      <c r="A101" s="9" t="str">
        <f t="shared" si="8"/>
        <v>FY 2021</v>
      </c>
      <c r="B101" s="6" t="s">
        <v>155</v>
      </c>
      <c r="C101" s="9" t="s">
        <v>156</v>
      </c>
      <c r="D101" s="9" t="s">
        <v>63</v>
      </c>
      <c r="E101" s="9" t="s">
        <v>16</v>
      </c>
      <c r="F101" s="6" t="s">
        <v>21</v>
      </c>
      <c r="G101" s="11">
        <v>44222</v>
      </c>
      <c r="H101" s="15">
        <v>4750000</v>
      </c>
      <c r="I101" s="15">
        <v>4750000</v>
      </c>
      <c r="J101" s="15">
        <v>24750000</v>
      </c>
      <c r="K101" s="15">
        <v>15834000</v>
      </c>
      <c r="L101" s="15">
        <v>21237098</v>
      </c>
      <c r="M101" s="15">
        <v>22750000</v>
      </c>
      <c r="N101" s="16">
        <v>0</v>
      </c>
      <c r="O101" s="16">
        <v>125000</v>
      </c>
      <c r="P101" s="16">
        <v>0</v>
      </c>
      <c r="Q101" s="16">
        <v>126</v>
      </c>
      <c r="R101" s="9" t="s">
        <v>18</v>
      </c>
      <c r="S101" s="7">
        <v>2</v>
      </c>
      <c r="T101" s="2" t="s">
        <v>19</v>
      </c>
      <c r="U101" s="30"/>
      <c r="V101" s="30"/>
      <c r="W101" s="30"/>
    </row>
    <row r="102" spans="1:23" x14ac:dyDescent="0.2">
      <c r="A102" s="9" t="str">
        <f t="shared" si="8"/>
        <v>FY 2021</v>
      </c>
      <c r="B102" s="6" t="s">
        <v>157</v>
      </c>
      <c r="C102" s="9" t="s">
        <v>158</v>
      </c>
      <c r="D102" s="9" t="s">
        <v>158</v>
      </c>
      <c r="E102" s="9" t="s">
        <v>16</v>
      </c>
      <c r="F102" s="6" t="s">
        <v>21</v>
      </c>
      <c r="G102" s="11">
        <v>44222</v>
      </c>
      <c r="H102" s="15">
        <v>2000000</v>
      </c>
      <c r="I102" s="15">
        <v>2000000</v>
      </c>
      <c r="J102" s="15">
        <v>12346601</v>
      </c>
      <c r="K102" s="15">
        <v>10000000</v>
      </c>
      <c r="L102" s="15">
        <v>0</v>
      </c>
      <c r="M102" s="15">
        <v>9784538</v>
      </c>
      <c r="N102" s="16">
        <v>0</v>
      </c>
      <c r="O102" s="16">
        <v>0</v>
      </c>
      <c r="P102" s="16">
        <v>0</v>
      </c>
      <c r="Q102" s="16">
        <v>0</v>
      </c>
      <c r="R102" s="9" t="s">
        <v>18</v>
      </c>
      <c r="S102" s="7" t="s">
        <v>27</v>
      </c>
      <c r="T102" s="2" t="s">
        <v>19</v>
      </c>
      <c r="U102" s="30"/>
      <c r="V102" s="30"/>
      <c r="W102" s="30"/>
    </row>
    <row r="103" spans="1:23" x14ac:dyDescent="0.2">
      <c r="A103" s="9" t="str">
        <f t="shared" si="8"/>
        <v>FY 2021</v>
      </c>
      <c r="B103" s="6" t="s">
        <v>102</v>
      </c>
      <c r="C103" s="9" t="s">
        <v>77</v>
      </c>
      <c r="D103" s="9" t="s">
        <v>78</v>
      </c>
      <c r="E103" s="9" t="s">
        <v>16</v>
      </c>
      <c r="F103" s="6" t="s">
        <v>17</v>
      </c>
      <c r="G103" s="11">
        <v>44250</v>
      </c>
      <c r="H103" s="15">
        <v>900000</v>
      </c>
      <c r="I103" s="15">
        <v>900000</v>
      </c>
      <c r="J103" s="15">
        <v>1592842</v>
      </c>
      <c r="K103" s="15">
        <v>1870561</v>
      </c>
      <c r="L103" s="15">
        <v>2326429</v>
      </c>
      <c r="M103" s="15">
        <v>2099948</v>
      </c>
      <c r="N103" s="16">
        <v>7500</v>
      </c>
      <c r="O103" s="16">
        <v>8545</v>
      </c>
      <c r="P103" s="16">
        <v>0</v>
      </c>
      <c r="Q103" s="16">
        <v>9</v>
      </c>
      <c r="R103" s="9" t="s">
        <v>18</v>
      </c>
      <c r="S103" s="7">
        <v>5</v>
      </c>
      <c r="T103" s="2" t="s">
        <v>19</v>
      </c>
      <c r="U103" s="30"/>
      <c r="V103" s="30"/>
      <c r="W103" s="30"/>
    </row>
    <row r="104" spans="1:23" x14ac:dyDescent="0.2">
      <c r="A104" s="9" t="str">
        <f t="shared" si="8"/>
        <v>FY 2021</v>
      </c>
      <c r="B104" s="6" t="s">
        <v>159</v>
      </c>
      <c r="C104" s="9" t="s">
        <v>56</v>
      </c>
      <c r="D104" s="9" t="s">
        <v>56</v>
      </c>
      <c r="E104" s="9" t="s">
        <v>16</v>
      </c>
      <c r="F104" s="6" t="s">
        <v>21</v>
      </c>
      <c r="G104" s="11">
        <v>44278</v>
      </c>
      <c r="H104" s="15">
        <v>4850000</v>
      </c>
      <c r="I104" s="15">
        <v>4850000</v>
      </c>
      <c r="J104" s="15">
        <v>26204164</v>
      </c>
      <c r="K104" s="15">
        <v>23095239</v>
      </c>
      <c r="L104" s="15">
        <v>23187471</v>
      </c>
      <c r="M104" s="15">
        <v>24510781</v>
      </c>
      <c r="N104" s="16">
        <v>0</v>
      </c>
      <c r="O104" s="16">
        <v>75360</v>
      </c>
      <c r="P104" s="16">
        <v>0</v>
      </c>
      <c r="Q104" s="16">
        <v>101</v>
      </c>
      <c r="R104" s="9" t="s">
        <v>18</v>
      </c>
      <c r="S104" s="7">
        <v>6</v>
      </c>
      <c r="T104" s="2" t="s">
        <v>19</v>
      </c>
      <c r="U104" s="30"/>
      <c r="V104" s="30"/>
      <c r="W104" s="30"/>
    </row>
    <row r="105" spans="1:23" x14ac:dyDescent="0.2">
      <c r="A105" s="9" t="str">
        <f t="shared" si="8"/>
        <v>FY 2021</v>
      </c>
      <c r="B105" s="6" t="s">
        <v>160</v>
      </c>
      <c r="C105" s="9" t="s">
        <v>56</v>
      </c>
      <c r="D105" s="9" t="s">
        <v>56</v>
      </c>
      <c r="E105" s="9" t="s">
        <v>16</v>
      </c>
      <c r="F105" s="6" t="s">
        <v>17</v>
      </c>
      <c r="G105" s="11">
        <v>44306</v>
      </c>
      <c r="H105" s="15">
        <v>420000</v>
      </c>
      <c r="I105" s="15">
        <v>0</v>
      </c>
      <c r="J105" s="15">
        <v>3146577</v>
      </c>
      <c r="K105" s="15">
        <v>1543195</v>
      </c>
      <c r="L105" s="15">
        <v>0</v>
      </c>
      <c r="M105" s="15">
        <v>1000000</v>
      </c>
      <c r="N105" s="16">
        <v>0</v>
      </c>
      <c r="O105" s="16">
        <v>0</v>
      </c>
      <c r="P105" s="16">
        <v>0</v>
      </c>
      <c r="Q105" s="16">
        <v>0</v>
      </c>
      <c r="R105" s="9" t="s">
        <v>18</v>
      </c>
      <c r="S105" s="7">
        <v>4</v>
      </c>
      <c r="T105" s="2" t="s">
        <v>19</v>
      </c>
      <c r="U105" s="30"/>
      <c r="V105" s="30"/>
      <c r="W105" s="30"/>
    </row>
    <row r="106" spans="1:23" x14ac:dyDescent="0.2">
      <c r="A106" s="9" t="str">
        <f t="shared" si="8"/>
        <v>FY 2021</v>
      </c>
      <c r="B106" s="6" t="s">
        <v>161</v>
      </c>
      <c r="C106" s="6" t="s">
        <v>162</v>
      </c>
      <c r="D106" s="6" t="s">
        <v>163</v>
      </c>
      <c r="E106" s="6" t="s">
        <v>16</v>
      </c>
      <c r="F106" s="6" t="s">
        <v>17</v>
      </c>
      <c r="G106" s="18">
        <v>44316</v>
      </c>
      <c r="H106" s="15">
        <v>450000</v>
      </c>
      <c r="I106" s="15">
        <v>450000</v>
      </c>
      <c r="J106" s="15">
        <v>1089988</v>
      </c>
      <c r="K106" s="15">
        <v>1089988</v>
      </c>
      <c r="L106" s="15">
        <v>1344495</v>
      </c>
      <c r="M106" s="15">
        <v>1150000</v>
      </c>
      <c r="N106" s="16">
        <v>3700</v>
      </c>
      <c r="O106" s="16">
        <v>2700</v>
      </c>
      <c r="P106" s="16">
        <v>0</v>
      </c>
      <c r="Q106" s="16">
        <v>3</v>
      </c>
      <c r="R106" s="9" t="s">
        <v>18</v>
      </c>
      <c r="S106" s="7">
        <v>4</v>
      </c>
      <c r="T106" s="2" t="s">
        <v>19</v>
      </c>
      <c r="U106" s="30"/>
      <c r="V106" s="30"/>
      <c r="W106" s="30"/>
    </row>
    <row r="107" spans="1:23" x14ac:dyDescent="0.2">
      <c r="A107" s="9" t="str">
        <f t="shared" si="8"/>
        <v>FY 2021</v>
      </c>
      <c r="B107" s="6" t="s">
        <v>164</v>
      </c>
      <c r="C107" s="9" t="s">
        <v>165</v>
      </c>
      <c r="D107" s="9" t="s">
        <v>166</v>
      </c>
      <c r="E107" s="9" t="s">
        <v>16</v>
      </c>
      <c r="F107" s="6" t="s">
        <v>17</v>
      </c>
      <c r="G107" s="11">
        <v>44323</v>
      </c>
      <c r="H107" s="15">
        <v>538000</v>
      </c>
      <c r="I107" s="15">
        <v>538000</v>
      </c>
      <c r="J107" s="15">
        <v>1737214</v>
      </c>
      <c r="K107" s="15">
        <v>861000</v>
      </c>
      <c r="L107" s="15">
        <v>1677617</v>
      </c>
      <c r="M107" s="15">
        <v>1749500</v>
      </c>
      <c r="N107" s="16">
        <v>4375</v>
      </c>
      <c r="O107" s="16">
        <v>5635</v>
      </c>
      <c r="P107" s="16">
        <v>0</v>
      </c>
      <c r="Q107" s="16">
        <v>4</v>
      </c>
      <c r="R107" s="9" t="s">
        <v>18</v>
      </c>
      <c r="S107" s="7">
        <v>5</v>
      </c>
      <c r="T107" s="2" t="s">
        <v>19</v>
      </c>
      <c r="U107" s="30"/>
      <c r="V107" s="30"/>
      <c r="W107" s="30"/>
    </row>
    <row r="108" spans="1:23" x14ac:dyDescent="0.2">
      <c r="A108" s="9" t="str">
        <f t="shared" si="8"/>
        <v>FY 2021</v>
      </c>
      <c r="B108" s="6" t="s">
        <v>167</v>
      </c>
      <c r="C108" s="9" t="s">
        <v>36</v>
      </c>
      <c r="D108" s="9" t="s">
        <v>37</v>
      </c>
      <c r="E108" s="9" t="s">
        <v>16</v>
      </c>
      <c r="F108" s="6" t="s">
        <v>21</v>
      </c>
      <c r="G108" s="11">
        <v>44341</v>
      </c>
      <c r="H108" s="15">
        <v>7000000</v>
      </c>
      <c r="I108" s="15">
        <v>7000000</v>
      </c>
      <c r="J108" s="15">
        <v>85740373</v>
      </c>
      <c r="K108" s="15">
        <v>50000000</v>
      </c>
      <c r="L108" s="15">
        <v>0</v>
      </c>
      <c r="M108" s="15">
        <v>43300000</v>
      </c>
      <c r="N108" s="16">
        <v>0</v>
      </c>
      <c r="O108" s="16">
        <v>0</v>
      </c>
      <c r="P108" s="16">
        <v>0</v>
      </c>
      <c r="Q108" s="16">
        <v>0</v>
      </c>
      <c r="R108" s="9" t="s">
        <v>18</v>
      </c>
      <c r="S108" s="7">
        <v>42</v>
      </c>
      <c r="T108" s="2" t="s">
        <v>19</v>
      </c>
      <c r="U108" s="30"/>
      <c r="V108" s="30"/>
      <c r="W108" s="30"/>
    </row>
    <row r="109" spans="1:23" x14ac:dyDescent="0.2">
      <c r="A109" s="9" t="str">
        <f t="shared" si="8"/>
        <v>FY 2021</v>
      </c>
      <c r="B109" s="6" t="s">
        <v>168</v>
      </c>
      <c r="C109" s="6" t="s">
        <v>169</v>
      </c>
      <c r="D109" s="6" t="s">
        <v>78</v>
      </c>
      <c r="E109" s="6" t="s">
        <v>16</v>
      </c>
      <c r="F109" s="6" t="s">
        <v>17</v>
      </c>
      <c r="G109" s="18">
        <v>44390</v>
      </c>
      <c r="H109" s="15">
        <v>575000</v>
      </c>
      <c r="I109" s="15">
        <v>575000</v>
      </c>
      <c r="J109" s="15">
        <v>889075</v>
      </c>
      <c r="K109" s="15">
        <v>1020491</v>
      </c>
      <c r="L109" s="15">
        <v>1499546</v>
      </c>
      <c r="M109" s="15">
        <v>1020491</v>
      </c>
      <c r="N109" s="16">
        <v>3919</v>
      </c>
      <c r="O109" s="16">
        <v>4588</v>
      </c>
      <c r="P109" s="16">
        <v>0</v>
      </c>
      <c r="Q109" s="16">
        <v>4</v>
      </c>
      <c r="R109" s="9" t="s">
        <v>18</v>
      </c>
      <c r="S109" s="7">
        <v>4</v>
      </c>
      <c r="T109" s="2" t="s">
        <v>19</v>
      </c>
      <c r="U109" s="30"/>
      <c r="V109" s="30"/>
      <c r="W109" s="30"/>
    </row>
    <row r="110" spans="1:23" x14ac:dyDescent="0.2">
      <c r="A110" s="9" t="str">
        <f t="shared" si="8"/>
        <v>FY 2021</v>
      </c>
      <c r="B110" s="6" t="s">
        <v>170</v>
      </c>
      <c r="C110" s="9" t="s">
        <v>127</v>
      </c>
      <c r="D110" s="9" t="s">
        <v>26</v>
      </c>
      <c r="E110" s="9" t="s">
        <v>16</v>
      </c>
      <c r="F110" s="6" t="s">
        <v>17</v>
      </c>
      <c r="G110" s="11">
        <v>44397</v>
      </c>
      <c r="H110" s="15">
        <v>534000</v>
      </c>
      <c r="I110" s="15">
        <v>534000</v>
      </c>
      <c r="J110" s="15">
        <v>600180</v>
      </c>
      <c r="K110" s="15">
        <v>710900</v>
      </c>
      <c r="L110" s="15">
        <v>1084399</v>
      </c>
      <c r="M110" s="15">
        <v>655769</v>
      </c>
      <c r="N110" s="16">
        <v>1750</v>
      </c>
      <c r="O110" s="16">
        <v>1750</v>
      </c>
      <c r="P110" s="16">
        <v>0</v>
      </c>
      <c r="Q110" s="16">
        <v>2</v>
      </c>
      <c r="R110" s="9" t="s">
        <v>18</v>
      </c>
      <c r="S110" s="7">
        <v>5</v>
      </c>
      <c r="T110" s="2" t="s">
        <v>19</v>
      </c>
      <c r="U110" s="30"/>
      <c r="V110" s="30"/>
      <c r="W110" s="30"/>
    </row>
    <row r="111" spans="1:23" x14ac:dyDescent="0.2">
      <c r="A111" s="9" t="str">
        <f t="shared" si="8"/>
        <v>FY 2021</v>
      </c>
      <c r="B111" s="6" t="s">
        <v>171</v>
      </c>
      <c r="C111" s="9" t="s">
        <v>172</v>
      </c>
      <c r="D111" s="9" t="s">
        <v>63</v>
      </c>
      <c r="E111" s="9" t="s">
        <v>16</v>
      </c>
      <c r="F111" s="6" t="s">
        <v>17</v>
      </c>
      <c r="G111" s="11">
        <v>44404</v>
      </c>
      <c r="H111" s="15">
        <v>500000</v>
      </c>
      <c r="I111" s="15">
        <v>500000</v>
      </c>
      <c r="J111" s="15">
        <v>1464551</v>
      </c>
      <c r="K111" s="15">
        <v>1441266</v>
      </c>
      <c r="L111" s="15">
        <v>1911039</v>
      </c>
      <c r="M111" s="15">
        <v>1464551</v>
      </c>
      <c r="N111" s="16">
        <v>4284</v>
      </c>
      <c r="O111" s="16">
        <v>4306</v>
      </c>
      <c r="P111" s="16">
        <v>0</v>
      </c>
      <c r="Q111" s="16">
        <v>6</v>
      </c>
      <c r="R111" s="9" t="s">
        <v>18</v>
      </c>
      <c r="S111" s="7">
        <v>4</v>
      </c>
      <c r="T111" s="2" t="s">
        <v>19</v>
      </c>
      <c r="U111" s="30"/>
      <c r="V111" s="30"/>
      <c r="W111" s="30"/>
    </row>
    <row r="112" spans="1:23" x14ac:dyDescent="0.2">
      <c r="A112" s="9" t="str">
        <f t="shared" si="8"/>
        <v>FY 2021</v>
      </c>
      <c r="B112" s="6" t="s">
        <v>173</v>
      </c>
      <c r="C112" s="9" t="s">
        <v>36</v>
      </c>
      <c r="D112" s="9" t="s">
        <v>37</v>
      </c>
      <c r="E112" s="9" t="s">
        <v>16</v>
      </c>
      <c r="F112" s="6" t="s">
        <v>24</v>
      </c>
      <c r="G112" s="11">
        <v>44341</v>
      </c>
      <c r="H112" s="15">
        <v>1250000</v>
      </c>
      <c r="I112" s="15">
        <v>1250000</v>
      </c>
      <c r="J112" s="15">
        <v>10441789</v>
      </c>
      <c r="K112" s="15">
        <v>6633728</v>
      </c>
      <c r="L112" s="15">
        <v>0</v>
      </c>
      <c r="M112" s="15">
        <v>9745000</v>
      </c>
      <c r="N112" s="16">
        <v>0</v>
      </c>
      <c r="O112" s="16">
        <v>0</v>
      </c>
      <c r="P112" s="16">
        <v>0</v>
      </c>
      <c r="Q112" s="16">
        <v>0</v>
      </c>
      <c r="R112" s="9" t="s">
        <v>18</v>
      </c>
      <c r="S112" s="7">
        <v>7</v>
      </c>
      <c r="T112" s="2" t="s">
        <v>19</v>
      </c>
      <c r="U112" s="30"/>
      <c r="V112" s="30"/>
      <c r="W112" s="30"/>
    </row>
    <row r="113" spans="1:23" x14ac:dyDescent="0.2">
      <c r="A113" s="9" t="str">
        <f t="shared" si="8"/>
        <v>FY 2021</v>
      </c>
      <c r="B113" s="6" t="s">
        <v>174</v>
      </c>
      <c r="C113" s="9" t="s">
        <v>106</v>
      </c>
      <c r="D113" s="9" t="s">
        <v>107</v>
      </c>
      <c r="E113" s="9" t="s">
        <v>16</v>
      </c>
      <c r="F113" s="6" t="s">
        <v>17</v>
      </c>
      <c r="G113" s="11">
        <v>44369</v>
      </c>
      <c r="H113" s="15">
        <v>750000</v>
      </c>
      <c r="I113" s="15">
        <v>750000</v>
      </c>
      <c r="J113" s="15">
        <v>20162055</v>
      </c>
      <c r="K113" s="15">
        <v>15997645</v>
      </c>
      <c r="L113" s="15">
        <v>18975703</v>
      </c>
      <c r="M113" s="15">
        <v>23000000</v>
      </c>
      <c r="N113" s="16">
        <v>0</v>
      </c>
      <c r="O113" s="16">
        <v>90466</v>
      </c>
      <c r="P113" s="16">
        <v>0</v>
      </c>
      <c r="Q113" s="16">
        <v>80</v>
      </c>
      <c r="R113" s="9" t="s">
        <v>18</v>
      </c>
      <c r="S113" s="7">
        <v>4</v>
      </c>
      <c r="T113" s="2" t="s">
        <v>19</v>
      </c>
      <c r="U113" s="30"/>
      <c r="V113" s="30"/>
      <c r="W113" s="30"/>
    </row>
    <row r="114" spans="1:23" x14ac:dyDescent="0.2">
      <c r="A114" s="9" t="str">
        <f t="shared" si="8"/>
        <v>FY 2021</v>
      </c>
      <c r="B114" s="6" t="s">
        <v>175</v>
      </c>
      <c r="C114" s="9" t="s">
        <v>95</v>
      </c>
      <c r="D114" s="9" t="s">
        <v>95</v>
      </c>
      <c r="E114" s="9" t="s">
        <v>16</v>
      </c>
      <c r="F114" s="6" t="s">
        <v>17</v>
      </c>
      <c r="G114" s="11">
        <v>44432</v>
      </c>
      <c r="H114" s="15">
        <v>216300</v>
      </c>
      <c r="I114" s="15">
        <v>216300</v>
      </c>
      <c r="J114" s="15">
        <v>377290</v>
      </c>
      <c r="K114" s="15">
        <v>346080</v>
      </c>
      <c r="L114" s="15">
        <v>454310</v>
      </c>
      <c r="M114" s="15">
        <v>593242</v>
      </c>
      <c r="N114" s="16">
        <v>0</v>
      </c>
      <c r="O114" s="16">
        <v>850</v>
      </c>
      <c r="P114" s="16">
        <v>1975</v>
      </c>
      <c r="Q114" s="16">
        <v>1</v>
      </c>
      <c r="R114" s="9" t="s">
        <v>18</v>
      </c>
      <c r="S114" s="7">
        <v>5</v>
      </c>
      <c r="T114" s="2" t="s">
        <v>19</v>
      </c>
      <c r="U114" s="30"/>
      <c r="V114" s="30"/>
      <c r="W114" s="30"/>
    </row>
    <row r="115" spans="1:23" x14ac:dyDescent="0.2">
      <c r="A115" s="9" t="str">
        <f t="shared" si="8"/>
        <v>FY 2021</v>
      </c>
      <c r="B115" s="6" t="s">
        <v>176</v>
      </c>
      <c r="C115" s="9" t="s">
        <v>177</v>
      </c>
      <c r="D115" s="9" t="s">
        <v>178</v>
      </c>
      <c r="E115" s="9" t="s">
        <v>16</v>
      </c>
      <c r="F115" s="6" t="s">
        <v>17</v>
      </c>
      <c r="G115" s="11">
        <v>44432</v>
      </c>
      <c r="H115" s="15">
        <v>250000</v>
      </c>
      <c r="I115" s="15">
        <v>250000</v>
      </c>
      <c r="J115" s="15">
        <v>554960</v>
      </c>
      <c r="K115" s="15">
        <v>532800</v>
      </c>
      <c r="L115" s="15">
        <v>675154</v>
      </c>
      <c r="M115" s="15">
        <v>554960</v>
      </c>
      <c r="N115" s="16">
        <v>1541</v>
      </c>
      <c r="O115" s="16">
        <v>3090</v>
      </c>
      <c r="P115" s="16">
        <v>0</v>
      </c>
      <c r="Q115" s="16">
        <v>5</v>
      </c>
      <c r="R115" s="9" t="s">
        <v>18</v>
      </c>
      <c r="S115" s="7">
        <v>3</v>
      </c>
      <c r="T115" s="2" t="s">
        <v>19</v>
      </c>
      <c r="U115" s="30"/>
      <c r="V115" s="30"/>
      <c r="W115" s="30"/>
    </row>
    <row r="116" spans="1:23" x14ac:dyDescent="0.2">
      <c r="A116" s="9" t="str">
        <f t="shared" si="8"/>
        <v>FY 2021</v>
      </c>
      <c r="B116" s="6" t="s">
        <v>179</v>
      </c>
      <c r="C116" s="9" t="s">
        <v>180</v>
      </c>
      <c r="D116" s="9" t="s">
        <v>181</v>
      </c>
      <c r="E116" s="9" t="s">
        <v>16</v>
      </c>
      <c r="F116" s="6" t="s">
        <v>17</v>
      </c>
      <c r="G116" s="11">
        <v>44456</v>
      </c>
      <c r="H116" s="15">
        <v>194625</v>
      </c>
      <c r="I116" s="15">
        <v>194625</v>
      </c>
      <c r="J116" s="15">
        <v>281594</v>
      </c>
      <c r="K116" s="15">
        <v>313095</v>
      </c>
      <c r="L116" s="15">
        <v>391369</v>
      </c>
      <c r="M116" s="15">
        <v>504507</v>
      </c>
      <c r="N116" s="16">
        <v>1760</v>
      </c>
      <c r="O116" s="16">
        <v>1760</v>
      </c>
      <c r="P116" s="16">
        <v>0</v>
      </c>
      <c r="Q116" s="16">
        <v>3</v>
      </c>
      <c r="R116" s="9" t="s">
        <v>18</v>
      </c>
      <c r="S116" s="7">
        <v>5</v>
      </c>
      <c r="T116" s="2" t="s">
        <v>19</v>
      </c>
      <c r="U116" s="30"/>
      <c r="V116" s="30"/>
      <c r="W116" s="30"/>
    </row>
    <row r="117" spans="1:23" x14ac:dyDescent="0.2">
      <c r="A117" s="9" t="s">
        <v>182</v>
      </c>
      <c r="B117" s="9" t="s">
        <v>183</v>
      </c>
      <c r="C117" s="9" t="s">
        <v>36</v>
      </c>
      <c r="D117" s="9" t="s">
        <v>37</v>
      </c>
      <c r="E117" s="9" t="s">
        <v>16</v>
      </c>
      <c r="F117" s="6" t="s">
        <v>17</v>
      </c>
      <c r="G117" s="11">
        <v>44495</v>
      </c>
      <c r="H117" s="15">
        <v>1500000</v>
      </c>
      <c r="I117" s="15">
        <v>1500000</v>
      </c>
      <c r="J117" s="15">
        <v>15440894</v>
      </c>
      <c r="K117" s="15">
        <v>10642909</v>
      </c>
      <c r="L117" s="15">
        <v>12889177</v>
      </c>
      <c r="M117" s="15">
        <v>12457804</v>
      </c>
      <c r="N117" s="16">
        <v>15000</v>
      </c>
      <c r="O117" s="16">
        <v>0</v>
      </c>
      <c r="P117" s="16">
        <v>15000</v>
      </c>
      <c r="Q117" s="16">
        <v>0</v>
      </c>
      <c r="R117" s="9" t="s">
        <v>18</v>
      </c>
      <c r="S117" s="7">
        <v>4</v>
      </c>
      <c r="T117" s="2" t="s">
        <v>19</v>
      </c>
      <c r="U117" s="30"/>
      <c r="V117" s="30"/>
      <c r="W117" s="30"/>
    </row>
    <row r="118" spans="1:23" x14ac:dyDescent="0.2">
      <c r="A118" s="9" t="str">
        <f t="shared" ref="A118:A139" si="9">A117</f>
        <v>FY 2022</v>
      </c>
      <c r="B118" s="9" t="s">
        <v>184</v>
      </c>
      <c r="C118" s="9" t="s">
        <v>185</v>
      </c>
      <c r="D118" s="9" t="s">
        <v>186</v>
      </c>
      <c r="E118" s="9" t="s">
        <v>16</v>
      </c>
      <c r="F118" s="6" t="s">
        <v>17</v>
      </c>
      <c r="G118" s="11">
        <v>44495</v>
      </c>
      <c r="H118" s="15">
        <v>459434</v>
      </c>
      <c r="I118" s="15">
        <v>459434</v>
      </c>
      <c r="J118" s="15">
        <v>1217264</v>
      </c>
      <c r="K118" s="15">
        <v>1179235</v>
      </c>
      <c r="L118" s="15">
        <v>1326232</v>
      </c>
      <c r="M118" s="15">
        <v>417306</v>
      </c>
      <c r="N118" s="16">
        <v>0</v>
      </c>
      <c r="O118" s="16">
        <v>7168</v>
      </c>
      <c r="P118" s="16">
        <v>0</v>
      </c>
      <c r="Q118" s="16">
        <v>8</v>
      </c>
      <c r="R118" s="9" t="s">
        <v>18</v>
      </c>
      <c r="S118" s="7">
        <v>4</v>
      </c>
      <c r="T118" s="2" t="s">
        <v>19</v>
      </c>
      <c r="U118" s="30"/>
      <c r="V118" s="30"/>
      <c r="W118" s="30"/>
    </row>
    <row r="119" spans="1:23" x14ac:dyDescent="0.2">
      <c r="A119" s="9" t="str">
        <f t="shared" si="9"/>
        <v>FY 2022</v>
      </c>
      <c r="B119" s="6" t="s">
        <v>187</v>
      </c>
      <c r="C119" s="6" t="s">
        <v>188</v>
      </c>
      <c r="D119" s="6" t="s">
        <v>189</v>
      </c>
      <c r="E119" s="6" t="s">
        <v>16</v>
      </c>
      <c r="F119" s="6" t="s">
        <v>17</v>
      </c>
      <c r="G119" s="18">
        <v>44511</v>
      </c>
      <c r="H119" s="15">
        <v>750000</v>
      </c>
      <c r="I119" s="15">
        <v>750000</v>
      </c>
      <c r="J119" s="15">
        <v>4143114</v>
      </c>
      <c r="K119" s="15">
        <v>3529000</v>
      </c>
      <c r="L119" s="15">
        <v>4232593</v>
      </c>
      <c r="M119" s="15">
        <v>3930111</v>
      </c>
      <c r="N119" s="16">
        <v>0</v>
      </c>
      <c r="O119" s="16">
        <v>19294</v>
      </c>
      <c r="P119" s="16">
        <v>2493</v>
      </c>
      <c r="Q119" s="16">
        <v>21</v>
      </c>
      <c r="R119" s="9" t="s">
        <v>18</v>
      </c>
      <c r="S119" s="7">
        <v>4</v>
      </c>
      <c r="T119" s="2" t="s">
        <v>19</v>
      </c>
      <c r="U119" s="30"/>
      <c r="V119" s="30"/>
      <c r="W119" s="30"/>
    </row>
    <row r="120" spans="1:23" x14ac:dyDescent="0.2">
      <c r="A120" s="9" t="str">
        <f t="shared" si="9"/>
        <v>FY 2022</v>
      </c>
      <c r="B120" s="6" t="s">
        <v>190</v>
      </c>
      <c r="C120" s="6" t="s">
        <v>25</v>
      </c>
      <c r="D120" s="6" t="s">
        <v>26</v>
      </c>
      <c r="E120" s="6" t="s">
        <v>16</v>
      </c>
      <c r="F120" s="6" t="s">
        <v>17</v>
      </c>
      <c r="G120" s="18">
        <v>44593</v>
      </c>
      <c r="H120" s="15">
        <v>447978</v>
      </c>
      <c r="I120" s="15">
        <v>447978</v>
      </c>
      <c r="J120" s="15">
        <v>2883022</v>
      </c>
      <c r="K120" s="15">
        <v>1823914</v>
      </c>
      <c r="L120" s="15">
        <v>2234088</v>
      </c>
      <c r="M120" s="15">
        <v>3357066</v>
      </c>
      <c r="N120" s="16">
        <v>0</v>
      </c>
      <c r="O120" s="16">
        <v>8730</v>
      </c>
      <c r="P120" s="16">
        <v>3466</v>
      </c>
      <c r="Q120" s="16">
        <v>18</v>
      </c>
      <c r="R120" s="9" t="s">
        <v>18</v>
      </c>
      <c r="S120" s="7">
        <v>3</v>
      </c>
      <c r="T120" s="2" t="s">
        <v>19</v>
      </c>
      <c r="U120" s="30"/>
      <c r="V120" s="30"/>
      <c r="W120" s="30"/>
    </row>
    <row r="121" spans="1:23" x14ac:dyDescent="0.2">
      <c r="A121" s="9" t="str">
        <f t="shared" si="9"/>
        <v>FY 2022</v>
      </c>
      <c r="B121" s="9" t="s">
        <v>191</v>
      </c>
      <c r="C121" s="9" t="s">
        <v>111</v>
      </c>
      <c r="D121" s="9" t="s">
        <v>111</v>
      </c>
      <c r="E121" s="9" t="s">
        <v>16</v>
      </c>
      <c r="F121" s="6" t="s">
        <v>17</v>
      </c>
      <c r="G121" s="11">
        <v>44593</v>
      </c>
      <c r="H121" s="15">
        <v>350709</v>
      </c>
      <c r="I121" s="15">
        <v>350709</v>
      </c>
      <c r="J121" s="15">
        <v>592296</v>
      </c>
      <c r="K121" s="15">
        <v>561135</v>
      </c>
      <c r="L121" s="15">
        <v>701419</v>
      </c>
      <c r="M121" s="15">
        <v>613752</v>
      </c>
      <c r="N121" s="16">
        <v>0</v>
      </c>
      <c r="O121" s="16">
        <v>1630</v>
      </c>
      <c r="P121" s="16">
        <v>1834</v>
      </c>
      <c r="Q121" s="16">
        <v>2</v>
      </c>
      <c r="R121" s="9" t="s">
        <v>18</v>
      </c>
      <c r="S121" s="7">
        <v>4</v>
      </c>
      <c r="T121" s="2" t="s">
        <v>19</v>
      </c>
      <c r="U121" s="30"/>
      <c r="V121" s="30"/>
      <c r="W121" s="30"/>
    </row>
    <row r="122" spans="1:23" x14ac:dyDescent="0.2">
      <c r="A122" s="9" t="str">
        <f t="shared" si="9"/>
        <v>FY 2022</v>
      </c>
      <c r="B122" s="9" t="s">
        <v>192</v>
      </c>
      <c r="C122" s="9" t="s">
        <v>20</v>
      </c>
      <c r="D122" s="9" t="s">
        <v>20</v>
      </c>
      <c r="E122" s="9" t="s">
        <v>16</v>
      </c>
      <c r="F122" s="6" t="s">
        <v>17</v>
      </c>
      <c r="G122" s="11">
        <v>44609</v>
      </c>
      <c r="H122" s="15">
        <v>432824</v>
      </c>
      <c r="I122" s="15">
        <v>432824</v>
      </c>
      <c r="J122" s="15">
        <v>2305035</v>
      </c>
      <c r="K122" s="15">
        <v>1731297</v>
      </c>
      <c r="L122" s="15">
        <v>443425</v>
      </c>
      <c r="M122" s="15">
        <v>2781827</v>
      </c>
      <c r="N122" s="16">
        <v>3876</v>
      </c>
      <c r="O122" s="16">
        <v>0</v>
      </c>
      <c r="P122" s="16">
        <v>3500</v>
      </c>
      <c r="Q122" s="16">
        <v>0</v>
      </c>
      <c r="R122" s="9" t="s">
        <v>18</v>
      </c>
      <c r="S122" s="7">
        <v>3</v>
      </c>
      <c r="T122" s="2" t="s">
        <v>19</v>
      </c>
      <c r="U122" s="30"/>
      <c r="V122" s="30"/>
      <c r="W122" s="30"/>
    </row>
    <row r="123" spans="1:23" x14ac:dyDescent="0.2">
      <c r="A123" s="9" t="str">
        <f t="shared" si="9"/>
        <v>FY 2022</v>
      </c>
      <c r="B123" s="6" t="s">
        <v>193</v>
      </c>
      <c r="C123" s="9" t="s">
        <v>194</v>
      </c>
      <c r="D123" s="9" t="s">
        <v>59</v>
      </c>
      <c r="E123" s="9" t="s">
        <v>16</v>
      </c>
      <c r="F123" s="6" t="s">
        <v>21</v>
      </c>
      <c r="G123" s="11">
        <v>44614</v>
      </c>
      <c r="H123" s="15">
        <v>1920000</v>
      </c>
      <c r="I123" s="15">
        <v>1920000</v>
      </c>
      <c r="J123" s="15">
        <v>4065759</v>
      </c>
      <c r="K123" s="15">
        <v>3840000</v>
      </c>
      <c r="L123" s="15">
        <v>0</v>
      </c>
      <c r="M123" s="15">
        <v>533972</v>
      </c>
      <c r="N123" s="16">
        <v>0</v>
      </c>
      <c r="O123" s="16">
        <v>0</v>
      </c>
      <c r="P123" s="16">
        <v>0</v>
      </c>
      <c r="Q123" s="16">
        <v>0</v>
      </c>
      <c r="R123" s="9" t="s">
        <v>18</v>
      </c>
      <c r="S123" s="7">
        <v>34</v>
      </c>
      <c r="T123" s="2" t="s">
        <v>19</v>
      </c>
      <c r="U123" s="30"/>
      <c r="V123" s="30"/>
      <c r="W123" s="30"/>
    </row>
    <row r="124" spans="1:23" x14ac:dyDescent="0.2">
      <c r="A124" s="9" t="str">
        <f t="shared" si="9"/>
        <v>FY 2022</v>
      </c>
      <c r="B124" s="9" t="s">
        <v>195</v>
      </c>
      <c r="C124" s="9" t="s">
        <v>36</v>
      </c>
      <c r="D124" s="9" t="s">
        <v>37</v>
      </c>
      <c r="E124" s="9" t="s">
        <v>16</v>
      </c>
      <c r="F124" s="6" t="s">
        <v>24</v>
      </c>
      <c r="G124" s="11">
        <v>44642</v>
      </c>
      <c r="H124" s="15">
        <v>4000000</v>
      </c>
      <c r="I124" s="15">
        <v>4000000</v>
      </c>
      <c r="J124" s="15">
        <v>36492780</v>
      </c>
      <c r="K124" s="15">
        <v>20000000</v>
      </c>
      <c r="L124" s="15">
        <v>0</v>
      </c>
      <c r="M124" s="15">
        <v>34174000</v>
      </c>
      <c r="N124" s="16">
        <v>0</v>
      </c>
      <c r="O124" s="16">
        <v>0</v>
      </c>
      <c r="P124" s="16">
        <v>0</v>
      </c>
      <c r="Q124" s="16">
        <v>0</v>
      </c>
      <c r="R124" s="9" t="s">
        <v>18</v>
      </c>
      <c r="S124" s="7">
        <v>5</v>
      </c>
      <c r="T124" s="2" t="s">
        <v>19</v>
      </c>
      <c r="U124" s="30"/>
      <c r="V124" s="30"/>
      <c r="W124" s="30"/>
    </row>
    <row r="125" spans="1:23" x14ac:dyDescent="0.2">
      <c r="A125" s="9" t="str">
        <f t="shared" si="9"/>
        <v>FY 2022</v>
      </c>
      <c r="B125" s="9" t="s">
        <v>196</v>
      </c>
      <c r="C125" s="9" t="s">
        <v>197</v>
      </c>
      <c r="D125" s="9" t="s">
        <v>166</v>
      </c>
      <c r="E125" s="9" t="s">
        <v>16</v>
      </c>
      <c r="F125" s="6" t="s">
        <v>21</v>
      </c>
      <c r="G125" s="11">
        <v>44642</v>
      </c>
      <c r="H125" s="15">
        <v>1450000</v>
      </c>
      <c r="I125" s="15">
        <v>1450000</v>
      </c>
      <c r="J125" s="15">
        <v>3715413</v>
      </c>
      <c r="K125" s="15">
        <v>2763383</v>
      </c>
      <c r="L125" s="15">
        <v>0</v>
      </c>
      <c r="M125" s="15">
        <v>2460318</v>
      </c>
      <c r="N125" s="16">
        <v>0</v>
      </c>
      <c r="O125" s="16">
        <v>0</v>
      </c>
      <c r="P125" s="16">
        <v>0</v>
      </c>
      <c r="Q125" s="16">
        <v>0</v>
      </c>
      <c r="R125" s="9" t="s">
        <v>18</v>
      </c>
      <c r="S125" s="7">
        <v>5</v>
      </c>
      <c r="T125" s="2" t="s">
        <v>19</v>
      </c>
      <c r="U125" s="30"/>
      <c r="V125" s="30"/>
      <c r="W125" s="30"/>
    </row>
    <row r="126" spans="1:23" x14ac:dyDescent="0.2">
      <c r="A126" s="9" t="str">
        <f t="shared" si="9"/>
        <v>FY 2022</v>
      </c>
      <c r="B126" s="9" t="s">
        <v>198</v>
      </c>
      <c r="C126" s="9" t="s">
        <v>199</v>
      </c>
      <c r="D126" s="9" t="s">
        <v>111</v>
      </c>
      <c r="E126" s="9" t="s">
        <v>16</v>
      </c>
      <c r="F126" s="6" t="s">
        <v>17</v>
      </c>
      <c r="G126" s="11">
        <v>44674</v>
      </c>
      <c r="H126" s="15">
        <v>359090</v>
      </c>
      <c r="I126" s="15">
        <v>326288</v>
      </c>
      <c r="J126" s="15">
        <v>1039954</v>
      </c>
      <c r="K126" s="15">
        <v>778800</v>
      </c>
      <c r="L126" s="15">
        <v>973500</v>
      </c>
      <c r="M126" s="15">
        <v>1037580</v>
      </c>
      <c r="N126" s="16">
        <v>0</v>
      </c>
      <c r="O126" s="16">
        <v>4716</v>
      </c>
      <c r="P126" s="16">
        <v>0</v>
      </c>
      <c r="Q126" s="16">
        <v>3</v>
      </c>
      <c r="R126" s="9" t="s">
        <v>34</v>
      </c>
      <c r="S126" s="7">
        <v>2</v>
      </c>
      <c r="T126" s="2" t="s">
        <v>19</v>
      </c>
      <c r="U126" s="30"/>
      <c r="V126" s="30"/>
      <c r="W126" s="30"/>
    </row>
    <row r="127" spans="1:23" x14ac:dyDescent="0.2">
      <c r="A127" s="9" t="str">
        <f t="shared" si="9"/>
        <v>FY 2022</v>
      </c>
      <c r="B127" s="6" t="s">
        <v>200</v>
      </c>
      <c r="C127" s="9" t="s">
        <v>60</v>
      </c>
      <c r="D127" s="9" t="s">
        <v>61</v>
      </c>
      <c r="E127" s="9" t="s">
        <v>16</v>
      </c>
      <c r="F127" s="6" t="s">
        <v>17</v>
      </c>
      <c r="G127" s="11">
        <v>44677</v>
      </c>
      <c r="H127" s="15">
        <v>1499301</v>
      </c>
      <c r="I127" s="15">
        <v>0</v>
      </c>
      <c r="J127" s="15">
        <v>3309880</v>
      </c>
      <c r="K127" s="15">
        <v>3011780</v>
      </c>
      <c r="L127" s="15">
        <v>0</v>
      </c>
      <c r="M127" s="15">
        <v>3309880</v>
      </c>
      <c r="N127" s="16">
        <v>0</v>
      </c>
      <c r="O127" s="16">
        <v>0</v>
      </c>
      <c r="P127" s="16">
        <v>0</v>
      </c>
      <c r="Q127" s="16">
        <v>0</v>
      </c>
      <c r="R127" s="9" t="s">
        <v>18</v>
      </c>
      <c r="S127" s="7">
        <v>5</v>
      </c>
      <c r="T127" s="2" t="s">
        <v>19</v>
      </c>
      <c r="U127" s="30"/>
      <c r="V127" s="30"/>
      <c r="W127" s="30"/>
    </row>
    <row r="128" spans="1:23" x14ac:dyDescent="0.2">
      <c r="A128" s="9" t="str">
        <f t="shared" si="9"/>
        <v>FY 2022</v>
      </c>
      <c r="B128" s="6" t="s">
        <v>201</v>
      </c>
      <c r="C128" s="9" t="s">
        <v>202</v>
      </c>
      <c r="D128" s="9" t="s">
        <v>123</v>
      </c>
      <c r="E128" s="9" t="s">
        <v>16</v>
      </c>
      <c r="F128" s="6" t="s">
        <v>17</v>
      </c>
      <c r="G128" s="11">
        <v>44683</v>
      </c>
      <c r="H128" s="15">
        <v>746244</v>
      </c>
      <c r="I128" s="15">
        <v>746244</v>
      </c>
      <c r="J128" s="15">
        <v>1370312</v>
      </c>
      <c r="K128" s="15">
        <v>1193990</v>
      </c>
      <c r="L128" s="15">
        <v>1794070</v>
      </c>
      <c r="M128" s="15">
        <v>2624560</v>
      </c>
      <c r="N128" s="16">
        <v>0</v>
      </c>
      <c r="O128" s="16">
        <v>8198</v>
      </c>
      <c r="P128" s="16">
        <v>2699</v>
      </c>
      <c r="Q128" s="16">
        <v>6</v>
      </c>
      <c r="R128" s="9" t="s">
        <v>18</v>
      </c>
      <c r="S128" s="7">
        <v>3</v>
      </c>
      <c r="T128" s="2" t="s">
        <v>19</v>
      </c>
      <c r="U128" s="30"/>
      <c r="V128" s="30"/>
      <c r="W128" s="30"/>
    </row>
    <row r="129" spans="1:23" x14ac:dyDescent="0.2">
      <c r="A129" s="9" t="str">
        <f t="shared" si="9"/>
        <v>FY 2022</v>
      </c>
      <c r="B129" s="9" t="s">
        <v>203</v>
      </c>
      <c r="C129" s="9" t="s">
        <v>137</v>
      </c>
      <c r="D129" s="9" t="s">
        <v>123</v>
      </c>
      <c r="E129" s="9" t="s">
        <v>16</v>
      </c>
      <c r="F129" s="6" t="s">
        <v>17</v>
      </c>
      <c r="G129" s="11">
        <v>44693</v>
      </c>
      <c r="H129" s="15">
        <v>681701</v>
      </c>
      <c r="I129" s="15">
        <v>681701</v>
      </c>
      <c r="J129" s="15">
        <v>2604146</v>
      </c>
      <c r="K129" s="15">
        <v>2181443</v>
      </c>
      <c r="L129" s="15">
        <v>3089272</v>
      </c>
      <c r="M129" s="15">
        <v>3365027</v>
      </c>
      <c r="N129" s="16">
        <v>0</v>
      </c>
      <c r="O129" s="16">
        <v>5460</v>
      </c>
      <c r="P129" s="16">
        <v>6000</v>
      </c>
      <c r="Q129" s="16">
        <v>5</v>
      </c>
      <c r="R129" s="9" t="s">
        <v>18</v>
      </c>
      <c r="S129" s="7">
        <v>7</v>
      </c>
      <c r="T129" s="2" t="s">
        <v>19</v>
      </c>
      <c r="U129" s="30"/>
      <c r="V129" s="30"/>
      <c r="W129" s="30"/>
    </row>
    <row r="130" spans="1:23" x14ac:dyDescent="0.2">
      <c r="A130" s="9" t="str">
        <f t="shared" si="9"/>
        <v>FY 2022</v>
      </c>
      <c r="B130" s="6" t="s">
        <v>204</v>
      </c>
      <c r="C130" s="6" t="s">
        <v>177</v>
      </c>
      <c r="D130" s="6" t="s">
        <v>178</v>
      </c>
      <c r="E130" s="6" t="s">
        <v>16</v>
      </c>
      <c r="F130" s="6" t="s">
        <v>17</v>
      </c>
      <c r="G130" s="18">
        <v>44699</v>
      </c>
      <c r="H130" s="15">
        <v>750000</v>
      </c>
      <c r="I130" s="15">
        <v>750000</v>
      </c>
      <c r="J130" s="15">
        <v>1095185</v>
      </c>
      <c r="K130" s="15">
        <v>1420148</v>
      </c>
      <c r="L130" s="15">
        <v>1729937</v>
      </c>
      <c r="M130" s="15">
        <v>1782615</v>
      </c>
      <c r="N130" s="16">
        <v>0</v>
      </c>
      <c r="O130" s="16">
        <v>5065</v>
      </c>
      <c r="P130" s="16">
        <v>0</v>
      </c>
      <c r="Q130" s="16">
        <v>7</v>
      </c>
      <c r="R130" s="9" t="s">
        <v>18</v>
      </c>
      <c r="S130" s="7">
        <v>3</v>
      </c>
      <c r="T130" s="2" t="s">
        <v>19</v>
      </c>
      <c r="U130" s="30"/>
      <c r="V130" s="30"/>
      <c r="W130" s="30"/>
    </row>
    <row r="131" spans="1:23" x14ac:dyDescent="0.2">
      <c r="A131" s="9" t="str">
        <f t="shared" si="9"/>
        <v>FY 2022</v>
      </c>
      <c r="B131" s="6" t="s">
        <v>205</v>
      </c>
      <c r="C131" s="9" t="s">
        <v>206</v>
      </c>
      <c r="D131" s="9" t="s">
        <v>111</v>
      </c>
      <c r="E131" s="9" t="s">
        <v>16</v>
      </c>
      <c r="F131" s="6" t="s">
        <v>17</v>
      </c>
      <c r="G131" s="11">
        <v>44699</v>
      </c>
      <c r="H131" s="15">
        <v>462400</v>
      </c>
      <c r="I131" s="15">
        <v>462400</v>
      </c>
      <c r="J131" s="15">
        <v>1279838</v>
      </c>
      <c r="K131" s="15">
        <v>822982</v>
      </c>
      <c r="L131" s="15">
        <v>1051118</v>
      </c>
      <c r="M131" s="15">
        <v>1332390</v>
      </c>
      <c r="N131" s="16">
        <v>5000</v>
      </c>
      <c r="O131" s="16">
        <v>0</v>
      </c>
      <c r="P131" s="16">
        <v>0</v>
      </c>
      <c r="Q131" s="16">
        <v>0</v>
      </c>
      <c r="R131" s="9" t="s">
        <v>18</v>
      </c>
      <c r="S131" s="7">
        <v>3</v>
      </c>
      <c r="T131" s="2" t="s">
        <v>19</v>
      </c>
      <c r="U131" s="30"/>
      <c r="V131" s="30"/>
      <c r="W131" s="30"/>
    </row>
    <row r="132" spans="1:23" x14ac:dyDescent="0.2">
      <c r="A132" s="9" t="str">
        <f t="shared" si="9"/>
        <v>FY 2022</v>
      </c>
      <c r="B132" s="6" t="s">
        <v>207</v>
      </c>
      <c r="C132" s="9" t="s">
        <v>208</v>
      </c>
      <c r="D132" s="9" t="s">
        <v>209</v>
      </c>
      <c r="E132" s="9" t="s">
        <v>16</v>
      </c>
      <c r="F132" s="6" t="s">
        <v>24</v>
      </c>
      <c r="G132" s="11">
        <v>44705</v>
      </c>
      <c r="H132" s="15">
        <v>4100000</v>
      </c>
      <c r="I132" s="15">
        <v>4100000</v>
      </c>
      <c r="J132" s="15">
        <v>11975599</v>
      </c>
      <c r="K132" s="15">
        <v>8200000</v>
      </c>
      <c r="L132" s="15">
        <v>0</v>
      </c>
      <c r="M132" s="15">
        <v>4963744</v>
      </c>
      <c r="N132" s="16">
        <v>0</v>
      </c>
      <c r="O132" s="16">
        <v>0</v>
      </c>
      <c r="P132" s="16">
        <v>0</v>
      </c>
      <c r="Q132" s="16">
        <v>0</v>
      </c>
      <c r="R132" s="9" t="s">
        <v>18</v>
      </c>
      <c r="S132" s="7">
        <v>7</v>
      </c>
      <c r="T132" s="2" t="s">
        <v>19</v>
      </c>
      <c r="U132" s="30"/>
      <c r="V132" s="30"/>
      <c r="W132" s="30"/>
    </row>
    <row r="133" spans="1:23" x14ac:dyDescent="0.2">
      <c r="A133" s="9" t="str">
        <f t="shared" si="9"/>
        <v>FY 2022</v>
      </c>
      <c r="B133" s="9" t="s">
        <v>210</v>
      </c>
      <c r="C133" s="9" t="s">
        <v>36</v>
      </c>
      <c r="D133" s="9" t="s">
        <v>37</v>
      </c>
      <c r="E133" s="9" t="s">
        <v>16</v>
      </c>
      <c r="F133" s="6" t="s">
        <v>24</v>
      </c>
      <c r="G133" s="11">
        <v>44740</v>
      </c>
      <c r="H133" s="15">
        <v>3763130</v>
      </c>
      <c r="I133" s="15">
        <v>3763130</v>
      </c>
      <c r="J133" s="15">
        <v>22819905</v>
      </c>
      <c r="K133" s="15">
        <v>18815650</v>
      </c>
      <c r="L133" s="15">
        <v>0</v>
      </c>
      <c r="M133" s="15">
        <v>16408712</v>
      </c>
      <c r="N133" s="16">
        <v>0</v>
      </c>
      <c r="O133" s="16">
        <v>55780</v>
      </c>
      <c r="P133" s="16">
        <v>2105</v>
      </c>
      <c r="Q133" s="16">
        <v>78</v>
      </c>
      <c r="R133" s="9" t="s">
        <v>18</v>
      </c>
      <c r="S133" s="7">
        <v>7</v>
      </c>
      <c r="T133" s="2" t="s">
        <v>19</v>
      </c>
      <c r="U133" s="30"/>
      <c r="V133" s="30"/>
      <c r="W133" s="30"/>
    </row>
    <row r="134" spans="1:23" x14ac:dyDescent="0.2">
      <c r="A134" s="9" t="str">
        <f t="shared" si="9"/>
        <v>FY 2022</v>
      </c>
      <c r="B134" s="9" t="s">
        <v>211</v>
      </c>
      <c r="C134" s="9" t="s">
        <v>71</v>
      </c>
      <c r="D134" s="9" t="s">
        <v>72</v>
      </c>
      <c r="E134" s="9" t="s">
        <v>16</v>
      </c>
      <c r="F134" s="6" t="s">
        <v>21</v>
      </c>
      <c r="G134" s="11">
        <v>44740</v>
      </c>
      <c r="H134" s="15">
        <v>7500000</v>
      </c>
      <c r="I134" s="15">
        <v>7500000</v>
      </c>
      <c r="J134" s="15">
        <v>45230853</v>
      </c>
      <c r="K134" s="15">
        <v>37500000</v>
      </c>
      <c r="L134" s="15">
        <v>0</v>
      </c>
      <c r="M134" s="15">
        <v>26232442</v>
      </c>
      <c r="N134" s="16">
        <v>0</v>
      </c>
      <c r="O134" s="16">
        <v>0</v>
      </c>
      <c r="P134" s="16">
        <v>0</v>
      </c>
      <c r="Q134" s="16">
        <v>0</v>
      </c>
      <c r="R134" s="9" t="s">
        <v>18</v>
      </c>
      <c r="S134" s="7">
        <v>7</v>
      </c>
      <c r="T134" s="2" t="s">
        <v>19</v>
      </c>
      <c r="U134" s="30"/>
      <c r="V134" s="30"/>
      <c r="W134" s="30"/>
    </row>
    <row r="135" spans="1:23" x14ac:dyDescent="0.2">
      <c r="A135" s="9" t="str">
        <f t="shared" si="9"/>
        <v>FY 2022</v>
      </c>
      <c r="B135" s="9" t="s">
        <v>212</v>
      </c>
      <c r="C135" s="9" t="s">
        <v>180</v>
      </c>
      <c r="D135" s="9" t="s">
        <v>181</v>
      </c>
      <c r="E135" s="9" t="s">
        <v>16</v>
      </c>
      <c r="F135" s="6" t="s">
        <v>17</v>
      </c>
      <c r="G135" s="11">
        <v>44740</v>
      </c>
      <c r="H135" s="15">
        <v>1363000</v>
      </c>
      <c r="I135" s="15">
        <v>0</v>
      </c>
      <c r="J135" s="15">
        <v>1861528</v>
      </c>
      <c r="K135" s="15">
        <v>2180800</v>
      </c>
      <c r="L135" s="15">
        <v>0</v>
      </c>
      <c r="M135" s="15">
        <v>3228192</v>
      </c>
      <c r="N135" s="16">
        <v>0</v>
      </c>
      <c r="O135" s="16">
        <v>16025</v>
      </c>
      <c r="P135" s="16">
        <v>0</v>
      </c>
      <c r="Q135" s="16">
        <v>11</v>
      </c>
      <c r="R135" s="9" t="s">
        <v>18</v>
      </c>
      <c r="S135" s="7">
        <v>3</v>
      </c>
      <c r="T135" s="2" t="s">
        <v>19</v>
      </c>
      <c r="U135" s="30"/>
      <c r="V135" s="30"/>
      <c r="W135" s="30"/>
    </row>
    <row r="136" spans="1:23" x14ac:dyDescent="0.2">
      <c r="A136" s="9" t="str">
        <f t="shared" si="9"/>
        <v>FY 2022</v>
      </c>
      <c r="B136" s="6" t="s">
        <v>273</v>
      </c>
      <c r="C136" s="6" t="s">
        <v>30</v>
      </c>
      <c r="D136" s="6" t="s">
        <v>31</v>
      </c>
      <c r="E136" s="6" t="s">
        <v>16</v>
      </c>
      <c r="F136" s="6" t="s">
        <v>17</v>
      </c>
      <c r="G136" s="18">
        <v>44796</v>
      </c>
      <c r="H136" s="15">
        <v>1500000</v>
      </c>
      <c r="I136" s="15">
        <v>1500000</v>
      </c>
      <c r="J136" s="15">
        <v>7768158</v>
      </c>
      <c r="K136" s="15">
        <v>4153150</v>
      </c>
      <c r="L136" s="15">
        <v>6443712</v>
      </c>
      <c r="M136" s="15">
        <v>7052253</v>
      </c>
      <c r="N136" s="16">
        <v>21225</v>
      </c>
      <c r="O136" s="16">
        <v>0</v>
      </c>
      <c r="P136" s="16">
        <v>13000</v>
      </c>
      <c r="Q136" s="16">
        <v>0</v>
      </c>
      <c r="R136" s="6" t="s">
        <v>18</v>
      </c>
      <c r="S136" s="8">
        <v>6</v>
      </c>
      <c r="T136" s="2" t="s">
        <v>19</v>
      </c>
      <c r="U136" s="30"/>
      <c r="V136" s="30"/>
      <c r="W136" s="30"/>
    </row>
    <row r="137" spans="1:23" x14ac:dyDescent="0.2">
      <c r="A137" s="9" t="str">
        <f t="shared" si="9"/>
        <v>FY 2022</v>
      </c>
      <c r="B137" s="9" t="s">
        <v>213</v>
      </c>
      <c r="C137" s="9" t="s">
        <v>172</v>
      </c>
      <c r="D137" s="9" t="s">
        <v>63</v>
      </c>
      <c r="E137" s="9" t="s">
        <v>16</v>
      </c>
      <c r="F137" s="6" t="s">
        <v>17</v>
      </c>
      <c r="G137" s="11">
        <v>44812</v>
      </c>
      <c r="H137" s="15">
        <v>723532</v>
      </c>
      <c r="I137" s="15">
        <v>723532</v>
      </c>
      <c r="J137" s="15">
        <v>1217099</v>
      </c>
      <c r="K137" s="15">
        <v>762000</v>
      </c>
      <c r="L137" s="15">
        <v>1448221</v>
      </c>
      <c r="M137" s="15">
        <v>342099</v>
      </c>
      <c r="N137" s="16">
        <v>2100</v>
      </c>
      <c r="O137" s="16">
        <v>3785</v>
      </c>
      <c r="P137" s="16">
        <v>0</v>
      </c>
      <c r="Q137" s="16">
        <v>5</v>
      </c>
      <c r="R137" s="9" t="s">
        <v>18</v>
      </c>
      <c r="S137" s="7">
        <v>4</v>
      </c>
      <c r="T137" s="2" t="s">
        <v>19</v>
      </c>
      <c r="U137" s="30"/>
      <c r="V137" s="30"/>
      <c r="W137" s="30"/>
    </row>
    <row r="138" spans="1:23" x14ac:dyDescent="0.2">
      <c r="A138" s="9" t="str">
        <f t="shared" si="9"/>
        <v>FY 2022</v>
      </c>
      <c r="B138" s="9" t="s">
        <v>214</v>
      </c>
      <c r="C138" s="9" t="s">
        <v>156</v>
      </c>
      <c r="D138" s="9" t="s">
        <v>63</v>
      </c>
      <c r="E138" s="9" t="s">
        <v>16</v>
      </c>
      <c r="F138" s="6" t="s">
        <v>17</v>
      </c>
      <c r="G138" s="11">
        <v>44830</v>
      </c>
      <c r="H138" s="15">
        <v>750000</v>
      </c>
      <c r="I138" s="15">
        <v>738664</v>
      </c>
      <c r="J138" s="15">
        <v>11617052</v>
      </c>
      <c r="K138" s="15">
        <v>7953600</v>
      </c>
      <c r="L138" s="15">
        <v>9233299</v>
      </c>
      <c r="M138" s="15">
        <v>11791727</v>
      </c>
      <c r="N138" s="16">
        <v>0</v>
      </c>
      <c r="O138" s="16">
        <v>39240</v>
      </c>
      <c r="P138" s="16">
        <v>0</v>
      </c>
      <c r="Q138" s="16">
        <v>39</v>
      </c>
      <c r="R138" s="9" t="s">
        <v>18</v>
      </c>
      <c r="S138" s="7">
        <v>4</v>
      </c>
      <c r="T138" s="2" t="s">
        <v>19</v>
      </c>
      <c r="U138" s="30"/>
      <c r="V138" s="30"/>
      <c r="W138" s="30"/>
    </row>
    <row r="139" spans="1:23" x14ac:dyDescent="0.2">
      <c r="A139" s="9" t="str">
        <f t="shared" si="9"/>
        <v>FY 2022</v>
      </c>
      <c r="B139" s="9" t="s">
        <v>215</v>
      </c>
      <c r="C139" s="9" t="s">
        <v>36</v>
      </c>
      <c r="D139" s="9" t="s">
        <v>37</v>
      </c>
      <c r="E139" s="9" t="s">
        <v>16</v>
      </c>
      <c r="F139" s="6" t="s">
        <v>21</v>
      </c>
      <c r="G139" s="11">
        <v>44831</v>
      </c>
      <c r="H139" s="15">
        <v>7045000</v>
      </c>
      <c r="I139" s="15">
        <v>7045000</v>
      </c>
      <c r="J139" s="15">
        <v>40420468</v>
      </c>
      <c r="K139" s="15">
        <v>22952700</v>
      </c>
      <c r="L139" s="15">
        <v>0</v>
      </c>
      <c r="M139" s="15">
        <v>31015572</v>
      </c>
      <c r="N139" s="16">
        <v>0</v>
      </c>
      <c r="O139" s="16">
        <v>0</v>
      </c>
      <c r="P139" s="16">
        <v>0</v>
      </c>
      <c r="Q139" s="16">
        <v>0</v>
      </c>
      <c r="R139" s="9" t="s">
        <v>18</v>
      </c>
      <c r="S139" s="7">
        <v>29</v>
      </c>
      <c r="T139" s="2" t="s">
        <v>19</v>
      </c>
      <c r="U139" s="30"/>
      <c r="V139" s="30"/>
      <c r="W139" s="30"/>
    </row>
    <row r="140" spans="1:23" x14ac:dyDescent="0.2">
      <c r="A140" s="9" t="s">
        <v>216</v>
      </c>
      <c r="B140" s="9" t="s">
        <v>217</v>
      </c>
      <c r="C140" s="9" t="s">
        <v>206</v>
      </c>
      <c r="D140" s="9" t="s">
        <v>111</v>
      </c>
      <c r="E140" s="6" t="s">
        <v>16</v>
      </c>
      <c r="F140" s="6" t="s">
        <v>17</v>
      </c>
      <c r="G140" s="11">
        <v>44839</v>
      </c>
      <c r="H140" s="15">
        <v>574648</v>
      </c>
      <c r="I140" s="15">
        <v>0</v>
      </c>
      <c r="J140" s="15">
        <v>637533</v>
      </c>
      <c r="K140" s="15">
        <v>919436</v>
      </c>
      <c r="L140" s="15">
        <v>2324947</v>
      </c>
      <c r="M140" s="15">
        <v>1179126</v>
      </c>
      <c r="N140" s="16">
        <v>0</v>
      </c>
      <c r="O140" s="16">
        <v>2400</v>
      </c>
      <c r="P140" s="16">
        <v>1800</v>
      </c>
      <c r="Q140" s="16">
        <v>3</v>
      </c>
      <c r="R140" s="9" t="s">
        <v>18</v>
      </c>
      <c r="S140" s="7">
        <v>3</v>
      </c>
      <c r="T140" s="2" t="s">
        <v>19</v>
      </c>
      <c r="U140" s="30"/>
      <c r="V140" s="30"/>
      <c r="W140" s="30"/>
    </row>
    <row r="141" spans="1:23" x14ac:dyDescent="0.2">
      <c r="A141" s="9" t="str">
        <f t="shared" ref="A141:A163" si="10">A140</f>
        <v>FY 2023</v>
      </c>
      <c r="B141" s="6" t="s">
        <v>218</v>
      </c>
      <c r="C141" s="9" t="s">
        <v>219</v>
      </c>
      <c r="D141" s="9" t="s">
        <v>23</v>
      </c>
      <c r="E141" s="9" t="s">
        <v>16</v>
      </c>
      <c r="F141" s="9" t="s">
        <v>17</v>
      </c>
      <c r="G141" s="11">
        <v>44859</v>
      </c>
      <c r="H141" s="15">
        <v>1500000</v>
      </c>
      <c r="I141" s="15">
        <v>0</v>
      </c>
      <c r="J141" s="15">
        <v>7342179</v>
      </c>
      <c r="K141" s="15">
        <v>5765900</v>
      </c>
      <c r="L141" s="15">
        <v>0</v>
      </c>
      <c r="M141" s="15">
        <v>150000</v>
      </c>
      <c r="N141" s="16">
        <v>0</v>
      </c>
      <c r="O141" s="16">
        <v>0</v>
      </c>
      <c r="P141" s="16">
        <v>0</v>
      </c>
      <c r="Q141" s="16">
        <v>0</v>
      </c>
      <c r="R141" s="9" t="s">
        <v>18</v>
      </c>
      <c r="S141" s="7">
        <v>4</v>
      </c>
      <c r="T141" s="2"/>
      <c r="U141" s="30"/>
      <c r="V141" s="30"/>
      <c r="W141" s="30"/>
    </row>
    <row r="142" spans="1:23" x14ac:dyDescent="0.2">
      <c r="A142" s="9" t="str">
        <f t="shared" si="10"/>
        <v>FY 2023</v>
      </c>
      <c r="B142" s="6" t="s">
        <v>220</v>
      </c>
      <c r="C142" s="9" t="s">
        <v>206</v>
      </c>
      <c r="D142" s="9" t="s">
        <v>111</v>
      </c>
      <c r="E142" s="9" t="s">
        <v>16</v>
      </c>
      <c r="F142" s="6" t="s">
        <v>17</v>
      </c>
      <c r="G142" s="11">
        <v>44872</v>
      </c>
      <c r="H142" s="15">
        <v>307176</v>
      </c>
      <c r="I142" s="15">
        <v>279520.34999999998</v>
      </c>
      <c r="J142" s="15">
        <v>337650</v>
      </c>
      <c r="K142" s="15">
        <v>504581</v>
      </c>
      <c r="L142" s="15">
        <v>728132</v>
      </c>
      <c r="M142" s="15">
        <v>570450</v>
      </c>
      <c r="N142" s="16">
        <v>3472</v>
      </c>
      <c r="O142" s="16">
        <v>0</v>
      </c>
      <c r="P142" s="16">
        <v>0</v>
      </c>
      <c r="Q142" s="16">
        <v>0</v>
      </c>
      <c r="R142" s="9" t="s">
        <v>18</v>
      </c>
      <c r="S142" s="7">
        <v>3</v>
      </c>
      <c r="T142" s="2" t="s">
        <v>19</v>
      </c>
      <c r="U142" s="30"/>
      <c r="V142" s="30"/>
      <c r="W142" s="30"/>
    </row>
    <row r="143" spans="1:23" x14ac:dyDescent="0.2">
      <c r="A143" s="9" t="str">
        <f t="shared" si="10"/>
        <v>FY 2023</v>
      </c>
      <c r="B143" s="6" t="s">
        <v>221</v>
      </c>
      <c r="C143" s="9" t="s">
        <v>147</v>
      </c>
      <c r="D143" s="9" t="s">
        <v>148</v>
      </c>
      <c r="E143" s="9" t="s">
        <v>16</v>
      </c>
      <c r="F143" s="9" t="s">
        <v>17</v>
      </c>
      <c r="G143" s="11">
        <v>44875</v>
      </c>
      <c r="H143" s="15">
        <v>334798</v>
      </c>
      <c r="I143" s="15">
        <v>334798</v>
      </c>
      <c r="J143" s="15">
        <v>498049</v>
      </c>
      <c r="K143" s="15">
        <v>542200</v>
      </c>
      <c r="L143" s="15">
        <v>924021</v>
      </c>
      <c r="M143" s="15">
        <v>921653</v>
      </c>
      <c r="N143" s="16">
        <v>4200</v>
      </c>
      <c r="O143" s="16">
        <v>0</v>
      </c>
      <c r="P143" s="16">
        <v>4200</v>
      </c>
      <c r="Q143" s="16">
        <v>0</v>
      </c>
      <c r="R143" s="9" t="s">
        <v>18</v>
      </c>
      <c r="S143" s="7">
        <v>4</v>
      </c>
      <c r="T143" s="2"/>
      <c r="U143" s="30"/>
      <c r="V143" s="30"/>
      <c r="W143" s="30"/>
    </row>
    <row r="144" spans="1:23" x14ac:dyDescent="0.2">
      <c r="A144" s="9" t="str">
        <f t="shared" si="10"/>
        <v>FY 2023</v>
      </c>
      <c r="B144" s="9" t="s">
        <v>222</v>
      </c>
      <c r="C144" s="9" t="s">
        <v>36</v>
      </c>
      <c r="D144" s="9" t="s">
        <v>37</v>
      </c>
      <c r="E144" s="9" t="s">
        <v>16</v>
      </c>
      <c r="F144" s="6" t="s">
        <v>17</v>
      </c>
      <c r="G144" s="11">
        <v>44908</v>
      </c>
      <c r="H144" s="15">
        <v>1500000</v>
      </c>
      <c r="I144" s="15">
        <v>1500000</v>
      </c>
      <c r="J144" s="15">
        <v>0</v>
      </c>
      <c r="K144" s="15">
        <v>6000000</v>
      </c>
      <c r="L144" s="15">
        <v>0</v>
      </c>
      <c r="M144" s="15">
        <v>8200000</v>
      </c>
      <c r="N144" s="16">
        <v>0</v>
      </c>
      <c r="O144" s="16">
        <v>0</v>
      </c>
      <c r="P144" s="16">
        <v>0</v>
      </c>
      <c r="Q144" s="16">
        <v>0</v>
      </c>
      <c r="R144" s="9" t="s">
        <v>18</v>
      </c>
      <c r="S144" s="7">
        <v>5</v>
      </c>
      <c r="T144" s="2" t="s">
        <v>19</v>
      </c>
      <c r="U144" s="30"/>
      <c r="V144" s="30"/>
      <c r="W144" s="30"/>
    </row>
    <row r="145" spans="1:23" x14ac:dyDescent="0.2">
      <c r="A145" s="9" t="str">
        <f t="shared" si="10"/>
        <v>FY 2023</v>
      </c>
      <c r="B145" s="9" t="s">
        <v>223</v>
      </c>
      <c r="C145" s="9" t="s">
        <v>36</v>
      </c>
      <c r="D145" s="9" t="s">
        <v>37</v>
      </c>
      <c r="E145" s="9" t="s">
        <v>16</v>
      </c>
      <c r="F145" s="6" t="s">
        <v>17</v>
      </c>
      <c r="G145" s="11">
        <v>44908</v>
      </c>
      <c r="H145" s="15">
        <v>1497697</v>
      </c>
      <c r="I145" s="15">
        <v>0</v>
      </c>
      <c r="J145" s="15">
        <v>5602938</v>
      </c>
      <c r="K145" s="15">
        <v>4792630</v>
      </c>
      <c r="L145" s="15">
        <v>0</v>
      </c>
      <c r="M145" s="15">
        <v>0</v>
      </c>
      <c r="N145" s="16">
        <v>0</v>
      </c>
      <c r="O145" s="16">
        <v>0</v>
      </c>
      <c r="P145" s="16">
        <v>0</v>
      </c>
      <c r="Q145" s="16">
        <v>0</v>
      </c>
      <c r="R145" s="9" t="s">
        <v>18</v>
      </c>
      <c r="S145" s="7">
        <v>3</v>
      </c>
      <c r="T145" s="2" t="s">
        <v>19</v>
      </c>
      <c r="U145" s="30"/>
      <c r="V145" s="30"/>
      <c r="W145" s="30"/>
    </row>
    <row r="146" spans="1:23" x14ac:dyDescent="0.2">
      <c r="A146" s="9" t="str">
        <f t="shared" si="10"/>
        <v>FY 2023</v>
      </c>
      <c r="B146" s="9" t="s">
        <v>224</v>
      </c>
      <c r="C146" s="9" t="s">
        <v>208</v>
      </c>
      <c r="D146" s="9" t="s">
        <v>209</v>
      </c>
      <c r="E146" s="9" t="s">
        <v>16</v>
      </c>
      <c r="F146" s="6" t="s">
        <v>17</v>
      </c>
      <c r="G146" s="11">
        <v>44934</v>
      </c>
      <c r="H146" s="15">
        <v>479000</v>
      </c>
      <c r="I146" s="15">
        <v>479000</v>
      </c>
      <c r="J146" s="15">
        <v>535000</v>
      </c>
      <c r="K146" s="15">
        <v>766400</v>
      </c>
      <c r="L146" s="15">
        <v>965931</v>
      </c>
      <c r="M146" s="15">
        <v>564418</v>
      </c>
      <c r="N146" s="16">
        <v>0</v>
      </c>
      <c r="O146" s="16">
        <v>2710</v>
      </c>
      <c r="P146" s="16">
        <v>1406</v>
      </c>
      <c r="Q146" s="16">
        <v>3</v>
      </c>
      <c r="R146" s="9" t="s">
        <v>18</v>
      </c>
      <c r="S146" s="7">
        <v>4</v>
      </c>
      <c r="T146" s="2" t="s">
        <v>19</v>
      </c>
      <c r="U146" s="30"/>
      <c r="V146" s="30"/>
      <c r="W146" s="30"/>
    </row>
    <row r="147" spans="1:23" x14ac:dyDescent="0.2">
      <c r="A147" s="9" t="str">
        <f t="shared" si="10"/>
        <v>FY 2023</v>
      </c>
      <c r="B147" s="9" t="s">
        <v>225</v>
      </c>
      <c r="C147" s="9" t="s">
        <v>226</v>
      </c>
      <c r="D147" s="9" t="s">
        <v>23</v>
      </c>
      <c r="E147" s="9" t="s">
        <v>16</v>
      </c>
      <c r="F147" s="9" t="s">
        <v>17</v>
      </c>
      <c r="G147" s="11">
        <v>44945</v>
      </c>
      <c r="H147" s="15">
        <v>595000</v>
      </c>
      <c r="I147" s="15">
        <v>0</v>
      </c>
      <c r="J147" s="15">
        <v>995238</v>
      </c>
      <c r="K147" s="15">
        <v>954700</v>
      </c>
      <c r="L147" s="15">
        <v>0</v>
      </c>
      <c r="M147" s="15">
        <v>1610511</v>
      </c>
      <c r="N147" s="16">
        <v>0</v>
      </c>
      <c r="O147" s="16">
        <v>0</v>
      </c>
      <c r="P147" s="16">
        <v>0</v>
      </c>
      <c r="Q147" s="16">
        <v>0</v>
      </c>
      <c r="R147" s="6" t="s">
        <v>18</v>
      </c>
      <c r="S147" s="8">
        <v>5</v>
      </c>
      <c r="T147" s="2" t="s">
        <v>19</v>
      </c>
      <c r="U147" s="30"/>
      <c r="V147" s="30"/>
      <c r="W147" s="30"/>
    </row>
    <row r="148" spans="1:23" x14ac:dyDescent="0.2">
      <c r="A148" s="9" t="str">
        <f t="shared" si="10"/>
        <v>FY 2023</v>
      </c>
      <c r="B148" s="9" t="s">
        <v>227</v>
      </c>
      <c r="C148" s="9" t="s">
        <v>228</v>
      </c>
      <c r="D148" s="9" t="s">
        <v>90</v>
      </c>
      <c r="E148" s="9" t="s">
        <v>16</v>
      </c>
      <c r="F148" s="6" t="s">
        <v>21</v>
      </c>
      <c r="G148" s="11">
        <v>44950</v>
      </c>
      <c r="H148" s="15">
        <v>2270000</v>
      </c>
      <c r="I148" s="15">
        <v>2270000</v>
      </c>
      <c r="J148" s="15">
        <v>4871789</v>
      </c>
      <c r="K148" s="15">
        <v>4540000</v>
      </c>
      <c r="L148" s="15">
        <v>4642465</v>
      </c>
      <c r="M148" s="15">
        <v>2795207</v>
      </c>
      <c r="N148" s="16">
        <v>4932</v>
      </c>
      <c r="O148" s="16">
        <v>10570</v>
      </c>
      <c r="P148" s="16">
        <v>0</v>
      </c>
      <c r="Q148" s="16">
        <v>8</v>
      </c>
      <c r="R148" s="9" t="s">
        <v>18</v>
      </c>
      <c r="S148" s="7">
        <v>2</v>
      </c>
      <c r="T148" s="2" t="s">
        <v>19</v>
      </c>
      <c r="U148" s="30"/>
      <c r="V148" s="30"/>
      <c r="W148" s="30"/>
    </row>
    <row r="149" spans="1:23" x14ac:dyDescent="0.2">
      <c r="A149" s="9" t="str">
        <f t="shared" si="10"/>
        <v>FY 2023</v>
      </c>
      <c r="B149" s="9" t="s">
        <v>229</v>
      </c>
      <c r="C149" s="9" t="s">
        <v>77</v>
      </c>
      <c r="D149" s="9" t="s">
        <v>78</v>
      </c>
      <c r="E149" s="9" t="s">
        <v>16</v>
      </c>
      <c r="F149" s="6" t="s">
        <v>17</v>
      </c>
      <c r="G149" s="11">
        <v>44985</v>
      </c>
      <c r="H149" s="15">
        <v>1500000</v>
      </c>
      <c r="I149" s="15">
        <v>1500000</v>
      </c>
      <c r="J149" s="15">
        <v>2778695</v>
      </c>
      <c r="K149" s="15">
        <v>2990900</v>
      </c>
      <c r="L149" s="15">
        <v>3533943</v>
      </c>
      <c r="M149" s="15">
        <v>4204016</v>
      </c>
      <c r="N149" s="16">
        <v>0</v>
      </c>
      <c r="O149" s="16">
        <v>9982</v>
      </c>
      <c r="P149" s="16">
        <v>7087</v>
      </c>
      <c r="Q149" s="16">
        <v>14</v>
      </c>
      <c r="R149" s="9" t="s">
        <v>18</v>
      </c>
      <c r="S149" s="7">
        <v>3</v>
      </c>
      <c r="T149" s="2" t="s">
        <v>19</v>
      </c>
      <c r="U149" s="30"/>
      <c r="V149" s="30"/>
      <c r="W149" s="30"/>
    </row>
    <row r="150" spans="1:23" x14ac:dyDescent="0.2">
      <c r="A150" s="9" t="str">
        <f t="shared" si="10"/>
        <v>FY 2023</v>
      </c>
      <c r="B150" s="6" t="s">
        <v>230</v>
      </c>
      <c r="C150" s="9" t="s">
        <v>231</v>
      </c>
      <c r="D150" s="9" t="s">
        <v>232</v>
      </c>
      <c r="E150" s="9" t="s">
        <v>16</v>
      </c>
      <c r="F150" s="6" t="s">
        <v>17</v>
      </c>
      <c r="G150" s="11">
        <v>44985</v>
      </c>
      <c r="H150" s="15">
        <v>1450000</v>
      </c>
      <c r="I150" s="15">
        <v>0</v>
      </c>
      <c r="J150" s="15">
        <v>2234686</v>
      </c>
      <c r="K150" s="15">
        <v>2410500</v>
      </c>
      <c r="L150" s="15">
        <v>0</v>
      </c>
      <c r="M150" s="15">
        <v>494340</v>
      </c>
      <c r="N150" s="16">
        <v>0</v>
      </c>
      <c r="O150" s="16">
        <v>0</v>
      </c>
      <c r="P150" s="16">
        <v>0</v>
      </c>
      <c r="Q150" s="16">
        <v>0</v>
      </c>
      <c r="R150" s="9" t="s">
        <v>18</v>
      </c>
      <c r="S150" s="7">
        <v>4</v>
      </c>
      <c r="T150" s="2" t="s">
        <v>19</v>
      </c>
      <c r="U150" s="30"/>
      <c r="V150" s="30"/>
      <c r="W150" s="30"/>
    </row>
    <row r="151" spans="1:23" x14ac:dyDescent="0.2">
      <c r="A151" s="9" t="str">
        <f t="shared" si="10"/>
        <v>FY 2023</v>
      </c>
      <c r="B151" s="9" t="s">
        <v>233</v>
      </c>
      <c r="C151" s="9" t="s">
        <v>199</v>
      </c>
      <c r="D151" s="9" t="s">
        <v>111</v>
      </c>
      <c r="E151" s="9" t="s">
        <v>16</v>
      </c>
      <c r="F151" s="6" t="s">
        <v>17</v>
      </c>
      <c r="G151" s="11">
        <v>44985</v>
      </c>
      <c r="H151" s="15">
        <v>1441873</v>
      </c>
      <c r="I151" s="15">
        <v>0</v>
      </c>
      <c r="J151" s="15">
        <v>0</v>
      </c>
      <c r="K151" s="15">
        <v>5190000</v>
      </c>
      <c r="L151" s="15">
        <v>0</v>
      </c>
      <c r="M151" s="15">
        <v>5859745</v>
      </c>
      <c r="N151" s="16">
        <v>0</v>
      </c>
      <c r="O151" s="16">
        <v>0</v>
      </c>
      <c r="P151" s="16">
        <v>0</v>
      </c>
      <c r="Q151" s="16">
        <v>0</v>
      </c>
      <c r="R151" s="9" t="s">
        <v>18</v>
      </c>
      <c r="S151" s="7">
        <v>4</v>
      </c>
      <c r="T151" s="2" t="s">
        <v>19</v>
      </c>
      <c r="U151" s="30"/>
      <c r="V151" s="30"/>
      <c r="W151" s="30"/>
    </row>
    <row r="152" spans="1:23" x14ac:dyDescent="0.2">
      <c r="A152" s="9" t="str">
        <f t="shared" si="10"/>
        <v>FY 2023</v>
      </c>
      <c r="B152" s="9" t="s">
        <v>234</v>
      </c>
      <c r="C152" s="9" t="s">
        <v>30</v>
      </c>
      <c r="D152" s="9" t="s">
        <v>31</v>
      </c>
      <c r="E152" s="9" t="s">
        <v>16</v>
      </c>
      <c r="F152" s="6" t="s">
        <v>235</v>
      </c>
      <c r="G152" s="11">
        <v>44985</v>
      </c>
      <c r="H152" s="15">
        <v>7000000</v>
      </c>
      <c r="I152" s="15">
        <v>7000000</v>
      </c>
      <c r="J152" s="15">
        <v>0</v>
      </c>
      <c r="K152" s="15">
        <v>35000000</v>
      </c>
      <c r="L152" s="15">
        <v>0</v>
      </c>
      <c r="M152" s="15">
        <v>24018356</v>
      </c>
      <c r="N152" s="16">
        <v>0</v>
      </c>
      <c r="O152" s="16">
        <v>0</v>
      </c>
      <c r="P152" s="16">
        <v>0</v>
      </c>
      <c r="Q152" s="16">
        <v>0</v>
      </c>
      <c r="R152" s="9" t="s">
        <v>18</v>
      </c>
      <c r="S152" s="7">
        <v>3</v>
      </c>
      <c r="T152" s="2" t="s">
        <v>19</v>
      </c>
      <c r="U152" s="30"/>
      <c r="V152" s="30"/>
      <c r="W152" s="30"/>
    </row>
    <row r="153" spans="1:23" x14ac:dyDescent="0.2">
      <c r="A153" s="9" t="str">
        <f t="shared" si="10"/>
        <v>FY 2023</v>
      </c>
      <c r="B153" s="6" t="s">
        <v>103</v>
      </c>
      <c r="C153" s="6" t="s">
        <v>236</v>
      </c>
      <c r="D153" s="6" t="s">
        <v>236</v>
      </c>
      <c r="E153" s="6" t="s">
        <v>16</v>
      </c>
      <c r="F153" s="6" t="s">
        <v>17</v>
      </c>
      <c r="G153" s="18">
        <v>44988</v>
      </c>
      <c r="H153" s="15">
        <v>405000</v>
      </c>
      <c r="I153" s="15">
        <v>405000</v>
      </c>
      <c r="J153" s="15">
        <v>679005</v>
      </c>
      <c r="K153" s="15">
        <v>653353</v>
      </c>
      <c r="L153" s="15">
        <v>827784</v>
      </c>
      <c r="M153" s="15">
        <v>573380</v>
      </c>
      <c r="N153" s="16">
        <v>0</v>
      </c>
      <c r="O153" s="16">
        <v>2871</v>
      </c>
      <c r="P153" s="16">
        <v>2850</v>
      </c>
      <c r="Q153" s="16">
        <v>3</v>
      </c>
      <c r="R153" s="9" t="s">
        <v>18</v>
      </c>
      <c r="S153" s="7">
        <v>4</v>
      </c>
      <c r="T153" s="2" t="s">
        <v>19</v>
      </c>
      <c r="U153" s="30"/>
      <c r="V153" s="30"/>
      <c r="W153" s="30"/>
    </row>
    <row r="154" spans="1:23" x14ac:dyDescent="0.2">
      <c r="A154" s="9" t="str">
        <f t="shared" si="10"/>
        <v>FY 2023</v>
      </c>
      <c r="B154" s="9" t="s">
        <v>237</v>
      </c>
      <c r="C154" s="9" t="s">
        <v>238</v>
      </c>
      <c r="D154" s="9" t="s">
        <v>239</v>
      </c>
      <c r="E154" s="9" t="s">
        <v>16</v>
      </c>
      <c r="F154" s="6" t="s">
        <v>17</v>
      </c>
      <c r="G154" s="11">
        <v>44996</v>
      </c>
      <c r="H154" s="15">
        <v>263600</v>
      </c>
      <c r="I154" s="15">
        <v>0</v>
      </c>
      <c r="J154" s="15">
        <v>304650</v>
      </c>
      <c r="K154" s="15">
        <v>421760</v>
      </c>
      <c r="L154" s="15">
        <v>0</v>
      </c>
      <c r="M154" s="15">
        <v>108123</v>
      </c>
      <c r="N154" s="16">
        <v>0</v>
      </c>
      <c r="O154" s="16">
        <v>0</v>
      </c>
      <c r="P154" s="16">
        <v>0</v>
      </c>
      <c r="Q154" s="16">
        <v>0</v>
      </c>
      <c r="R154" s="9" t="s">
        <v>18</v>
      </c>
      <c r="S154" s="7">
        <v>4</v>
      </c>
      <c r="T154" s="2" t="s">
        <v>19</v>
      </c>
      <c r="U154" s="30"/>
      <c r="V154" s="30"/>
      <c r="W154" s="30"/>
    </row>
    <row r="155" spans="1:23" x14ac:dyDescent="0.2">
      <c r="A155" s="9" t="str">
        <f t="shared" si="10"/>
        <v>FY 2023</v>
      </c>
      <c r="B155" s="9" t="s">
        <v>240</v>
      </c>
      <c r="C155" s="9" t="s">
        <v>206</v>
      </c>
      <c r="D155" s="9" t="s">
        <v>111</v>
      </c>
      <c r="E155" s="9" t="s">
        <v>16</v>
      </c>
      <c r="F155" s="6" t="s">
        <v>17</v>
      </c>
      <c r="G155" s="11">
        <v>45006</v>
      </c>
      <c r="H155" s="15">
        <v>324000</v>
      </c>
      <c r="I155" s="15">
        <v>0</v>
      </c>
      <c r="J155" s="15">
        <v>413778</v>
      </c>
      <c r="K155" s="15">
        <v>519880</v>
      </c>
      <c r="L155" s="15">
        <v>0</v>
      </c>
      <c r="M155" s="15">
        <v>408000</v>
      </c>
      <c r="N155" s="16">
        <v>0</v>
      </c>
      <c r="O155" s="16">
        <v>0</v>
      </c>
      <c r="P155" s="16">
        <v>0</v>
      </c>
      <c r="Q155" s="16">
        <v>0</v>
      </c>
      <c r="R155" s="9" t="s">
        <v>18</v>
      </c>
      <c r="S155" s="7">
        <v>6</v>
      </c>
      <c r="T155" s="2" t="s">
        <v>19</v>
      </c>
      <c r="U155" s="30"/>
      <c r="V155" s="30"/>
      <c r="W155" s="30"/>
    </row>
    <row r="156" spans="1:23" x14ac:dyDescent="0.2">
      <c r="A156" s="9" t="str">
        <f t="shared" si="10"/>
        <v>FY 2023</v>
      </c>
      <c r="B156" s="9" t="s">
        <v>241</v>
      </c>
      <c r="C156" s="9" t="s">
        <v>56</v>
      </c>
      <c r="D156" s="9" t="s">
        <v>56</v>
      </c>
      <c r="E156" s="9" t="s">
        <v>16</v>
      </c>
      <c r="F156" s="6" t="s">
        <v>17</v>
      </c>
      <c r="G156" s="11">
        <v>45013</v>
      </c>
      <c r="H156" s="15">
        <v>1080000</v>
      </c>
      <c r="I156" s="15">
        <v>1080000</v>
      </c>
      <c r="J156" s="15">
        <v>3545000</v>
      </c>
      <c r="K156" s="15">
        <v>3456690</v>
      </c>
      <c r="L156" s="15">
        <v>4347593</v>
      </c>
      <c r="M156" s="15">
        <v>4700000</v>
      </c>
      <c r="N156" s="16">
        <v>2500</v>
      </c>
      <c r="O156" s="16">
        <v>8000</v>
      </c>
      <c r="P156" s="16">
        <v>0</v>
      </c>
      <c r="Q156" s="16">
        <v>12</v>
      </c>
      <c r="R156" s="9" t="s">
        <v>18</v>
      </c>
      <c r="S156" s="7">
        <v>5</v>
      </c>
      <c r="T156" s="2" t="s">
        <v>19</v>
      </c>
      <c r="U156" s="30"/>
      <c r="V156" s="30"/>
      <c r="W156" s="30"/>
    </row>
    <row r="157" spans="1:23" x14ac:dyDescent="0.2">
      <c r="A157" s="9" t="str">
        <f t="shared" si="10"/>
        <v>FY 2023</v>
      </c>
      <c r="B157" s="6" t="s">
        <v>242</v>
      </c>
      <c r="C157" s="9" t="s">
        <v>180</v>
      </c>
      <c r="D157" s="9" t="s">
        <v>181</v>
      </c>
      <c r="E157" s="9" t="s">
        <v>16</v>
      </c>
      <c r="F157" s="6" t="s">
        <v>17</v>
      </c>
      <c r="G157" s="11">
        <v>45013</v>
      </c>
      <c r="H157" s="15">
        <v>1500000</v>
      </c>
      <c r="I157" s="15">
        <v>1462093</v>
      </c>
      <c r="J157" s="15">
        <v>4250164</v>
      </c>
      <c r="K157" s="15">
        <v>2656200</v>
      </c>
      <c r="L157" s="15">
        <v>3178463</v>
      </c>
      <c r="M157" s="15">
        <v>0</v>
      </c>
      <c r="N157" s="16">
        <v>0</v>
      </c>
      <c r="O157" s="16">
        <v>0</v>
      </c>
      <c r="P157" s="16">
        <v>0</v>
      </c>
      <c r="Q157" s="16">
        <v>0</v>
      </c>
      <c r="R157" s="6" t="s">
        <v>18</v>
      </c>
      <c r="S157" s="7">
        <v>4</v>
      </c>
      <c r="T157" s="2" t="s">
        <v>19</v>
      </c>
      <c r="U157" s="30"/>
      <c r="V157" s="30"/>
      <c r="W157" s="30"/>
    </row>
    <row r="158" spans="1:23" x14ac:dyDescent="0.2">
      <c r="A158" s="9" t="str">
        <f t="shared" si="10"/>
        <v>FY 2023</v>
      </c>
      <c r="B158" s="6" t="s">
        <v>243</v>
      </c>
      <c r="C158" s="9" t="s">
        <v>244</v>
      </c>
      <c r="D158" s="9" t="s">
        <v>244</v>
      </c>
      <c r="E158" s="9" t="s">
        <v>16</v>
      </c>
      <c r="F158" s="6" t="s">
        <v>21</v>
      </c>
      <c r="G158" s="11">
        <v>45041</v>
      </c>
      <c r="H158" s="15">
        <v>2000000</v>
      </c>
      <c r="I158" s="15">
        <v>2000000</v>
      </c>
      <c r="J158" s="15">
        <v>27601141</v>
      </c>
      <c r="K158" s="15">
        <v>19362100</v>
      </c>
      <c r="L158" s="15">
        <v>19921914</v>
      </c>
      <c r="M158" s="15">
        <v>8850000</v>
      </c>
      <c r="N158" s="16">
        <v>66974</v>
      </c>
      <c r="O158" s="16">
        <v>0</v>
      </c>
      <c r="P158" s="16">
        <v>2006</v>
      </c>
      <c r="Q158" s="16">
        <v>0</v>
      </c>
      <c r="R158" s="9" t="s">
        <v>18</v>
      </c>
      <c r="S158" s="7">
        <v>6</v>
      </c>
      <c r="T158" s="2" t="s">
        <v>19</v>
      </c>
      <c r="U158" s="30"/>
      <c r="V158" s="30"/>
      <c r="W158" s="30"/>
    </row>
    <row r="159" spans="1:23" x14ac:dyDescent="0.2">
      <c r="A159" s="9" t="str">
        <f t="shared" si="10"/>
        <v>FY 2023</v>
      </c>
      <c r="B159" s="9" t="s">
        <v>245</v>
      </c>
      <c r="C159" s="9" t="s">
        <v>14</v>
      </c>
      <c r="D159" s="9" t="s">
        <v>15</v>
      </c>
      <c r="E159" s="6" t="s">
        <v>16</v>
      </c>
      <c r="F159" s="6" t="s">
        <v>17</v>
      </c>
      <c r="G159" s="11">
        <v>45051</v>
      </c>
      <c r="H159" s="15">
        <v>557387</v>
      </c>
      <c r="I159" s="15">
        <v>557387</v>
      </c>
      <c r="J159" s="15">
        <v>704061</v>
      </c>
      <c r="K159" s="15">
        <v>891819</v>
      </c>
      <c r="L159" s="15">
        <v>1114773</v>
      </c>
      <c r="M159" s="15">
        <v>418711</v>
      </c>
      <c r="N159" s="16">
        <v>0</v>
      </c>
      <c r="O159" s="16">
        <v>1379</v>
      </c>
      <c r="P159" s="16">
        <v>2274</v>
      </c>
      <c r="Q159" s="16">
        <v>2</v>
      </c>
      <c r="R159" s="9" t="s">
        <v>18</v>
      </c>
      <c r="S159" s="8">
        <v>5</v>
      </c>
      <c r="T159" s="2" t="s">
        <v>19</v>
      </c>
      <c r="U159" s="30"/>
      <c r="V159" s="30"/>
      <c r="W159" s="30"/>
    </row>
    <row r="160" spans="1:23" x14ac:dyDescent="0.2">
      <c r="A160" s="9" t="str">
        <f t="shared" si="10"/>
        <v>FY 2023</v>
      </c>
      <c r="B160" s="9" t="s">
        <v>246</v>
      </c>
      <c r="C160" s="9" t="s">
        <v>25</v>
      </c>
      <c r="D160" s="9" t="s">
        <v>26</v>
      </c>
      <c r="E160" s="9" t="s">
        <v>16</v>
      </c>
      <c r="F160" s="6" t="s">
        <v>17</v>
      </c>
      <c r="G160" s="11">
        <v>45104</v>
      </c>
      <c r="H160" s="15">
        <v>146571</v>
      </c>
      <c r="I160" s="15">
        <v>146571</v>
      </c>
      <c r="J160" s="15">
        <v>1037865</v>
      </c>
      <c r="K160" s="15">
        <v>586286</v>
      </c>
      <c r="L160" s="15">
        <v>741786</v>
      </c>
      <c r="M160" s="15">
        <v>1184436</v>
      </c>
      <c r="N160" s="16">
        <v>3600</v>
      </c>
      <c r="O160" s="16">
        <v>0</v>
      </c>
      <c r="P160" s="16">
        <v>0</v>
      </c>
      <c r="Q160" s="16">
        <v>0</v>
      </c>
      <c r="R160" s="9" t="s">
        <v>18</v>
      </c>
      <c r="S160" s="7">
        <v>5</v>
      </c>
      <c r="T160" s="2" t="s">
        <v>19</v>
      </c>
      <c r="U160" s="30"/>
      <c r="V160" s="30"/>
      <c r="W160" s="30"/>
    </row>
    <row r="161" spans="1:23" x14ac:dyDescent="0.2">
      <c r="A161" s="9" t="str">
        <f t="shared" si="10"/>
        <v>FY 2023</v>
      </c>
      <c r="B161" s="9" t="s">
        <v>247</v>
      </c>
      <c r="C161" s="9" t="s">
        <v>25</v>
      </c>
      <c r="D161" s="9" t="s">
        <v>26</v>
      </c>
      <c r="E161" s="9" t="s">
        <v>16</v>
      </c>
      <c r="F161" s="6" t="s">
        <v>21</v>
      </c>
      <c r="G161" s="11">
        <v>45104</v>
      </c>
      <c r="H161" s="15">
        <v>2650000</v>
      </c>
      <c r="I161" s="15">
        <v>2650000</v>
      </c>
      <c r="J161" s="15">
        <v>0</v>
      </c>
      <c r="K161" s="15">
        <v>10600000</v>
      </c>
      <c r="L161" s="15">
        <v>0</v>
      </c>
      <c r="M161" s="15">
        <v>10784754</v>
      </c>
      <c r="N161" s="16">
        <v>0</v>
      </c>
      <c r="O161" s="16">
        <v>0</v>
      </c>
      <c r="P161" s="16">
        <v>0</v>
      </c>
      <c r="Q161" s="16">
        <v>0</v>
      </c>
      <c r="R161" s="9" t="s">
        <v>18</v>
      </c>
      <c r="S161" s="7">
        <v>6</v>
      </c>
      <c r="T161" s="2" t="s">
        <v>19</v>
      </c>
      <c r="U161" s="30"/>
      <c r="V161" s="30"/>
      <c r="W161" s="30"/>
    </row>
    <row r="162" spans="1:23" x14ac:dyDescent="0.2">
      <c r="A162" s="9" t="str">
        <f t="shared" si="10"/>
        <v>FY 2023</v>
      </c>
      <c r="B162" s="9" t="s">
        <v>248</v>
      </c>
      <c r="C162" s="9" t="s">
        <v>249</v>
      </c>
      <c r="D162" s="9" t="s">
        <v>28</v>
      </c>
      <c r="E162" s="9" t="s">
        <v>16</v>
      </c>
      <c r="F162" s="9" t="s">
        <v>17</v>
      </c>
      <c r="G162" s="11">
        <v>45104</v>
      </c>
      <c r="H162" s="15">
        <v>1500000</v>
      </c>
      <c r="I162" s="15">
        <v>0</v>
      </c>
      <c r="J162" s="15">
        <v>10176412</v>
      </c>
      <c r="K162" s="15">
        <v>6347425</v>
      </c>
      <c r="L162" s="15">
        <v>0</v>
      </c>
      <c r="M162" s="15">
        <v>2050000</v>
      </c>
      <c r="N162" s="16">
        <v>0</v>
      </c>
      <c r="O162" s="16">
        <v>0</v>
      </c>
      <c r="P162" s="16">
        <v>0</v>
      </c>
      <c r="Q162" s="16">
        <v>0</v>
      </c>
      <c r="R162" s="9" t="s">
        <v>18</v>
      </c>
      <c r="S162" s="7">
        <v>5</v>
      </c>
      <c r="T162" s="2" t="s">
        <v>19</v>
      </c>
      <c r="U162" s="30"/>
      <c r="V162" s="30"/>
      <c r="W162" s="30"/>
    </row>
    <row r="163" spans="1:23" x14ac:dyDescent="0.2">
      <c r="A163" s="9" t="str">
        <f t="shared" si="10"/>
        <v>FY 2023</v>
      </c>
      <c r="B163" s="9" t="s">
        <v>250</v>
      </c>
      <c r="C163" s="9" t="s">
        <v>251</v>
      </c>
      <c r="D163" s="9" t="s">
        <v>63</v>
      </c>
      <c r="E163" s="9" t="s">
        <v>16</v>
      </c>
      <c r="F163" s="9" t="s">
        <v>17</v>
      </c>
      <c r="G163" s="11">
        <v>45117</v>
      </c>
      <c r="H163" s="15">
        <v>950000</v>
      </c>
      <c r="I163" s="15">
        <v>0</v>
      </c>
      <c r="J163" s="15">
        <v>6183687</v>
      </c>
      <c r="K163" s="15">
        <v>4943750</v>
      </c>
      <c r="L163" s="15">
        <v>0</v>
      </c>
      <c r="M163" s="15">
        <v>787126</v>
      </c>
      <c r="N163" s="16">
        <v>0</v>
      </c>
      <c r="O163" s="16">
        <v>0</v>
      </c>
      <c r="P163" s="16">
        <v>0</v>
      </c>
      <c r="Q163" s="16">
        <v>0</v>
      </c>
      <c r="R163" s="9" t="s">
        <v>18</v>
      </c>
      <c r="S163" s="7">
        <v>5</v>
      </c>
      <c r="T163" s="2" t="s">
        <v>19</v>
      </c>
      <c r="U163" s="30"/>
      <c r="V163" s="30"/>
      <c r="W163" s="30"/>
    </row>
    <row r="164" spans="1:23" x14ac:dyDescent="0.2">
      <c r="A164" s="9" t="s">
        <v>252</v>
      </c>
      <c r="B164" s="2" t="s">
        <v>253</v>
      </c>
      <c r="C164" s="9" t="s">
        <v>36</v>
      </c>
      <c r="D164" s="9" t="s">
        <v>37</v>
      </c>
      <c r="E164" s="6" t="s">
        <v>16</v>
      </c>
      <c r="F164" s="6" t="s">
        <v>17</v>
      </c>
      <c r="G164" s="11">
        <v>45223</v>
      </c>
      <c r="H164" s="15">
        <v>1500000</v>
      </c>
      <c r="I164" s="15">
        <v>0</v>
      </c>
      <c r="J164" s="15">
        <v>8412249</v>
      </c>
      <c r="K164" s="15">
        <v>4874310</v>
      </c>
      <c r="L164" s="15">
        <v>0</v>
      </c>
      <c r="M164" s="15">
        <v>0</v>
      </c>
      <c r="N164" s="16">
        <v>0</v>
      </c>
      <c r="O164" s="16">
        <v>0</v>
      </c>
      <c r="P164" s="16">
        <v>0</v>
      </c>
      <c r="Q164" s="16">
        <v>0</v>
      </c>
      <c r="R164" s="9" t="s">
        <v>18</v>
      </c>
      <c r="S164" s="7">
        <v>5</v>
      </c>
      <c r="T164" s="2" t="s">
        <v>19</v>
      </c>
      <c r="U164" s="30"/>
      <c r="V164" s="30"/>
      <c r="W164" s="30"/>
    </row>
    <row r="165" spans="1:23" x14ac:dyDescent="0.2">
      <c r="A165" s="9" t="str">
        <f t="shared" ref="A165:A173" si="11">A164</f>
        <v>FY 2024</v>
      </c>
      <c r="B165" s="2" t="s">
        <v>254</v>
      </c>
      <c r="C165" s="9" t="s">
        <v>87</v>
      </c>
      <c r="D165" s="9" t="s">
        <v>87</v>
      </c>
      <c r="E165" s="9" t="s">
        <v>16</v>
      </c>
      <c r="F165" s="9" t="s">
        <v>17</v>
      </c>
      <c r="G165" s="11">
        <v>45260</v>
      </c>
      <c r="H165" s="15">
        <v>723291</v>
      </c>
      <c r="I165" s="15">
        <v>0</v>
      </c>
      <c r="J165" s="15">
        <v>0</v>
      </c>
      <c r="K165" s="15">
        <v>1157266</v>
      </c>
      <c r="L165" s="15">
        <v>0</v>
      </c>
      <c r="M165" s="15">
        <v>242033</v>
      </c>
      <c r="N165" s="16">
        <v>0</v>
      </c>
      <c r="O165" s="16">
        <v>0</v>
      </c>
      <c r="P165" s="16">
        <v>0</v>
      </c>
      <c r="Q165" s="16">
        <v>0</v>
      </c>
      <c r="R165" s="9" t="s">
        <v>18</v>
      </c>
      <c r="S165" s="7">
        <v>5</v>
      </c>
      <c r="T165" s="2"/>
      <c r="U165" s="30"/>
      <c r="V165" s="30"/>
      <c r="W165" s="30"/>
    </row>
    <row r="166" spans="1:23" x14ac:dyDescent="0.2">
      <c r="A166" s="9" t="str">
        <f t="shared" si="11"/>
        <v>FY 2024</v>
      </c>
      <c r="B166" s="2" t="s">
        <v>255</v>
      </c>
      <c r="C166" s="9" t="s">
        <v>14</v>
      </c>
      <c r="D166" s="9" t="s">
        <v>15</v>
      </c>
      <c r="E166" s="9" t="s">
        <v>16</v>
      </c>
      <c r="F166" s="6" t="s">
        <v>17</v>
      </c>
      <c r="G166" s="11">
        <v>45272</v>
      </c>
      <c r="H166" s="15">
        <v>1480000</v>
      </c>
      <c r="I166" s="15">
        <v>0</v>
      </c>
      <c r="J166" s="15">
        <v>3286928</v>
      </c>
      <c r="K166" s="15">
        <v>2686676</v>
      </c>
      <c r="L166" s="15">
        <v>0</v>
      </c>
      <c r="M166" s="15">
        <v>0</v>
      </c>
      <c r="N166" s="16">
        <v>0</v>
      </c>
      <c r="O166" s="16">
        <v>0</v>
      </c>
      <c r="P166" s="16">
        <v>0</v>
      </c>
      <c r="Q166" s="16">
        <v>0</v>
      </c>
      <c r="R166" s="9" t="s">
        <v>18</v>
      </c>
      <c r="S166" s="7">
        <v>4</v>
      </c>
      <c r="T166" s="2" t="s">
        <v>19</v>
      </c>
      <c r="U166" s="30"/>
      <c r="V166" s="30"/>
      <c r="W166" s="30"/>
    </row>
    <row r="167" spans="1:23" x14ac:dyDescent="0.2">
      <c r="A167" s="9" t="str">
        <f t="shared" si="11"/>
        <v>FY 2024</v>
      </c>
      <c r="B167" s="2" t="s">
        <v>256</v>
      </c>
      <c r="C167" s="9" t="s">
        <v>36</v>
      </c>
      <c r="D167" s="9" t="s">
        <v>37</v>
      </c>
      <c r="E167" s="9" t="s">
        <v>16</v>
      </c>
      <c r="F167" s="9" t="s">
        <v>24</v>
      </c>
      <c r="G167" s="11">
        <v>45272</v>
      </c>
      <c r="H167" s="15">
        <v>2393771</v>
      </c>
      <c r="I167" s="15">
        <v>0</v>
      </c>
      <c r="J167" s="15">
        <v>37983466</v>
      </c>
      <c r="K167" s="15">
        <v>9575100</v>
      </c>
      <c r="L167" s="15">
        <v>0</v>
      </c>
      <c r="M167" s="15">
        <v>3673539</v>
      </c>
      <c r="N167" s="16">
        <v>0</v>
      </c>
      <c r="O167" s="16">
        <v>0</v>
      </c>
      <c r="P167" s="16">
        <v>0</v>
      </c>
      <c r="Q167" s="16">
        <v>0</v>
      </c>
      <c r="R167" s="9" t="s">
        <v>18</v>
      </c>
      <c r="S167" s="7">
        <v>21</v>
      </c>
      <c r="T167" s="2"/>
      <c r="U167" s="30"/>
      <c r="V167" s="30"/>
      <c r="W167" s="30"/>
    </row>
    <row r="168" spans="1:23" x14ac:dyDescent="0.2">
      <c r="A168" s="9" t="str">
        <f t="shared" si="11"/>
        <v>FY 2024</v>
      </c>
      <c r="B168" s="2" t="s">
        <v>257</v>
      </c>
      <c r="C168" s="9" t="s">
        <v>36</v>
      </c>
      <c r="D168" s="9" t="s">
        <v>37</v>
      </c>
      <c r="E168" s="9" t="s">
        <v>16</v>
      </c>
      <c r="F168" s="6" t="s">
        <v>21</v>
      </c>
      <c r="G168" s="11">
        <v>45272</v>
      </c>
      <c r="H168" s="15">
        <v>2222585</v>
      </c>
      <c r="I168" s="15">
        <v>2222585</v>
      </c>
      <c r="J168" s="15">
        <v>12879974</v>
      </c>
      <c r="K168" s="15">
        <v>8890340</v>
      </c>
      <c r="L168" s="15">
        <v>0</v>
      </c>
      <c r="M168" s="15">
        <v>4457389</v>
      </c>
      <c r="N168" s="16">
        <v>0</v>
      </c>
      <c r="O168" s="16">
        <v>0</v>
      </c>
      <c r="P168" s="16">
        <v>0</v>
      </c>
      <c r="Q168" s="16">
        <v>0</v>
      </c>
      <c r="R168" s="9" t="s">
        <v>18</v>
      </c>
      <c r="S168" s="7">
        <v>3</v>
      </c>
      <c r="T168" s="2" t="s">
        <v>19</v>
      </c>
      <c r="U168" s="30"/>
      <c r="V168" s="30"/>
      <c r="W168" s="30"/>
    </row>
    <row r="169" spans="1:23" x14ac:dyDescent="0.2">
      <c r="A169" s="9" t="str">
        <f t="shared" si="11"/>
        <v>FY 2024</v>
      </c>
      <c r="B169" s="2" t="s">
        <v>258</v>
      </c>
      <c r="C169" s="9" t="s">
        <v>172</v>
      </c>
      <c r="D169" s="9" t="s">
        <v>63</v>
      </c>
      <c r="E169" s="9" t="s">
        <v>16</v>
      </c>
      <c r="F169" s="6" t="s">
        <v>17</v>
      </c>
      <c r="G169" s="11">
        <v>45346</v>
      </c>
      <c r="H169" s="15">
        <v>750000</v>
      </c>
      <c r="I169" s="15">
        <v>0</v>
      </c>
      <c r="J169" s="15">
        <v>3427708</v>
      </c>
      <c r="K169" s="15">
        <v>3109327</v>
      </c>
      <c r="L169" s="15">
        <v>0</v>
      </c>
      <c r="M169" s="15">
        <v>2099629</v>
      </c>
      <c r="N169" s="16">
        <v>0</v>
      </c>
      <c r="O169" s="16">
        <v>0</v>
      </c>
      <c r="P169" s="16">
        <v>0</v>
      </c>
      <c r="Q169" s="16">
        <v>0</v>
      </c>
      <c r="R169" s="9" t="s">
        <v>18</v>
      </c>
      <c r="S169" s="7">
        <v>4</v>
      </c>
      <c r="T169" s="2"/>
      <c r="U169" s="30"/>
      <c r="V169" s="30"/>
      <c r="W169" s="30"/>
    </row>
    <row r="170" spans="1:23" x14ac:dyDescent="0.2">
      <c r="A170" s="9" t="str">
        <f t="shared" si="11"/>
        <v>FY 2024</v>
      </c>
      <c r="B170" s="2" t="s">
        <v>259</v>
      </c>
      <c r="C170" s="9" t="s">
        <v>260</v>
      </c>
      <c r="D170" s="9" t="s">
        <v>26</v>
      </c>
      <c r="E170" s="9" t="s">
        <v>16</v>
      </c>
      <c r="F170" s="6" t="s">
        <v>21</v>
      </c>
      <c r="G170" s="11">
        <v>45377</v>
      </c>
      <c r="H170" s="15">
        <v>3250000</v>
      </c>
      <c r="I170" s="15">
        <v>3250000</v>
      </c>
      <c r="J170" s="15">
        <v>14000000</v>
      </c>
      <c r="K170" s="15">
        <v>8936800</v>
      </c>
      <c r="L170" s="15">
        <v>0</v>
      </c>
      <c r="M170" s="15">
        <v>2374063</v>
      </c>
      <c r="N170" s="16">
        <v>0</v>
      </c>
      <c r="O170" s="16">
        <v>0</v>
      </c>
      <c r="P170" s="16">
        <v>0</v>
      </c>
      <c r="Q170" s="16">
        <v>0</v>
      </c>
      <c r="R170" s="9" t="s">
        <v>18</v>
      </c>
      <c r="S170" s="7">
        <v>2</v>
      </c>
      <c r="T170" s="2"/>
      <c r="U170" s="30"/>
      <c r="V170" s="30"/>
      <c r="W170" s="30"/>
    </row>
    <row r="171" spans="1:23" x14ac:dyDescent="0.2">
      <c r="A171" s="9" t="str">
        <f t="shared" si="11"/>
        <v>FY 2024</v>
      </c>
      <c r="B171" s="2" t="s">
        <v>261</v>
      </c>
      <c r="C171" s="9" t="s">
        <v>262</v>
      </c>
      <c r="D171" s="9" t="s">
        <v>232</v>
      </c>
      <c r="E171" s="9" t="s">
        <v>16</v>
      </c>
      <c r="F171" s="6" t="s">
        <v>24</v>
      </c>
      <c r="G171" s="11">
        <v>45398</v>
      </c>
      <c r="H171" s="15">
        <v>2000000</v>
      </c>
      <c r="I171" s="15">
        <v>0</v>
      </c>
      <c r="J171" s="15">
        <v>49373533</v>
      </c>
      <c r="K171" s="15">
        <v>26765000</v>
      </c>
      <c r="L171" s="15">
        <v>0</v>
      </c>
      <c r="M171" s="15">
        <v>4914891</v>
      </c>
      <c r="N171" s="16">
        <v>0</v>
      </c>
      <c r="O171" s="16">
        <v>0</v>
      </c>
      <c r="P171" s="16">
        <v>0</v>
      </c>
      <c r="Q171" s="16">
        <v>0</v>
      </c>
      <c r="R171" s="9" t="s">
        <v>18</v>
      </c>
      <c r="S171" s="7">
        <v>2</v>
      </c>
      <c r="T171" s="2"/>
      <c r="U171" s="30"/>
      <c r="V171" s="30"/>
      <c r="W171" s="30"/>
    </row>
    <row r="172" spans="1:23" x14ac:dyDescent="0.2">
      <c r="A172" s="9" t="str">
        <f t="shared" si="11"/>
        <v>FY 2024</v>
      </c>
      <c r="B172" s="2" t="s">
        <v>263</v>
      </c>
      <c r="C172" s="9" t="s">
        <v>56</v>
      </c>
      <c r="D172" s="9" t="s">
        <v>56</v>
      </c>
      <c r="E172" s="9" t="s">
        <v>16</v>
      </c>
      <c r="F172" s="6" t="s">
        <v>21</v>
      </c>
      <c r="G172" s="11">
        <v>45433</v>
      </c>
      <c r="H172" s="15">
        <v>4874898</v>
      </c>
      <c r="I172" s="15">
        <v>4874898</v>
      </c>
      <c r="J172" s="15">
        <v>27841157</v>
      </c>
      <c r="K172" s="15">
        <v>19500000</v>
      </c>
      <c r="L172" s="15">
        <v>0</v>
      </c>
      <c r="M172" s="15">
        <v>0</v>
      </c>
      <c r="N172" s="16">
        <v>0</v>
      </c>
      <c r="O172" s="16">
        <v>0</v>
      </c>
      <c r="P172" s="16">
        <v>0</v>
      </c>
      <c r="Q172" s="16">
        <v>0</v>
      </c>
      <c r="R172" s="9" t="s">
        <v>18</v>
      </c>
      <c r="S172" s="7">
        <v>2</v>
      </c>
      <c r="T172" s="2"/>
      <c r="U172" s="30"/>
      <c r="V172" s="30"/>
      <c r="W172" s="30"/>
    </row>
    <row r="173" spans="1:23" x14ac:dyDescent="0.2">
      <c r="A173" s="9" t="str">
        <f t="shared" si="11"/>
        <v>FY 2024</v>
      </c>
      <c r="B173" s="7" t="s">
        <v>264</v>
      </c>
      <c r="C173" s="9" t="s">
        <v>56</v>
      </c>
      <c r="D173" s="9" t="s">
        <v>56</v>
      </c>
      <c r="E173" s="9" t="s">
        <v>16</v>
      </c>
      <c r="F173" s="6" t="s">
        <v>21</v>
      </c>
      <c r="G173" s="11">
        <v>45482</v>
      </c>
      <c r="H173" s="15">
        <v>8219556</v>
      </c>
      <c r="I173" s="15">
        <v>0</v>
      </c>
      <c r="J173" s="15">
        <v>37879000</v>
      </c>
      <c r="K173" s="15">
        <v>19500000</v>
      </c>
      <c r="L173" s="15">
        <v>0</v>
      </c>
      <c r="M173" s="15">
        <v>0</v>
      </c>
      <c r="N173" s="16">
        <v>0</v>
      </c>
      <c r="O173" s="16">
        <v>0</v>
      </c>
      <c r="P173" s="16">
        <v>0</v>
      </c>
      <c r="Q173" s="16">
        <v>0</v>
      </c>
      <c r="R173" s="9" t="s">
        <v>18</v>
      </c>
      <c r="S173" s="7">
        <v>19</v>
      </c>
      <c r="T173" s="2"/>
      <c r="U173" s="30"/>
      <c r="V173" s="30"/>
      <c r="W173" s="30"/>
    </row>
    <row r="174" spans="1:23" x14ac:dyDescent="0.2">
      <c r="A174" s="27" t="s">
        <v>182</v>
      </c>
      <c r="B174" s="8" t="s">
        <v>276</v>
      </c>
      <c r="C174" s="7" t="s">
        <v>56</v>
      </c>
      <c r="D174" s="7" t="s">
        <v>56</v>
      </c>
      <c r="E174" s="8" t="s">
        <v>16</v>
      </c>
      <c r="F174" s="8" t="s">
        <v>21</v>
      </c>
      <c r="G174" s="28">
        <v>44677</v>
      </c>
      <c r="H174" s="15">
        <v>3400000</v>
      </c>
      <c r="I174" s="15">
        <v>0</v>
      </c>
      <c r="J174" s="15">
        <v>16269917</v>
      </c>
      <c r="K174" s="15" t="s">
        <v>271</v>
      </c>
      <c r="L174" s="15" t="s">
        <v>271</v>
      </c>
      <c r="M174" s="15" t="s">
        <v>271</v>
      </c>
      <c r="N174" s="16" t="s">
        <v>271</v>
      </c>
      <c r="O174" s="16" t="s">
        <v>271</v>
      </c>
      <c r="P174" s="16" t="s">
        <v>271</v>
      </c>
      <c r="Q174" s="16" t="s">
        <v>271</v>
      </c>
      <c r="R174" s="29" t="s">
        <v>271</v>
      </c>
      <c r="S174" s="29" t="s">
        <v>271</v>
      </c>
      <c r="T174" s="29" t="s">
        <v>271</v>
      </c>
      <c r="U174" s="30"/>
      <c r="V174" s="30"/>
      <c r="W174" s="30"/>
    </row>
    <row r="175" spans="1:23" x14ac:dyDescent="0.2">
      <c r="A175" s="27" t="s">
        <v>216</v>
      </c>
      <c r="B175" s="8" t="s">
        <v>277</v>
      </c>
      <c r="C175" s="7" t="s">
        <v>267</v>
      </c>
      <c r="D175" s="7" t="s">
        <v>37</v>
      </c>
      <c r="E175" s="8" t="s">
        <v>16</v>
      </c>
      <c r="F175" s="8" t="s">
        <v>21</v>
      </c>
      <c r="G175" s="28">
        <v>44985</v>
      </c>
      <c r="H175" s="15">
        <v>1562164</v>
      </c>
      <c r="I175" s="15">
        <v>0</v>
      </c>
      <c r="J175" s="15">
        <v>9727164</v>
      </c>
      <c r="K175" s="15" t="s">
        <v>271</v>
      </c>
      <c r="L175" s="15" t="s">
        <v>271</v>
      </c>
      <c r="M175" s="15" t="s">
        <v>271</v>
      </c>
      <c r="N175" s="16" t="s">
        <v>271</v>
      </c>
      <c r="O175" s="16" t="s">
        <v>271</v>
      </c>
      <c r="P175" s="16" t="s">
        <v>271</v>
      </c>
      <c r="Q175" s="16" t="s">
        <v>271</v>
      </c>
      <c r="R175" s="29" t="s">
        <v>271</v>
      </c>
      <c r="S175" s="29" t="s">
        <v>271</v>
      </c>
      <c r="T175" s="29" t="s">
        <v>271</v>
      </c>
      <c r="U175" s="30"/>
      <c r="V175" s="30"/>
      <c r="W175" s="30"/>
    </row>
    <row r="176" spans="1:23" x14ac:dyDescent="0.2">
      <c r="A176" s="27" t="str">
        <f>A175</f>
        <v>FY 2023</v>
      </c>
      <c r="B176" s="8" t="s">
        <v>279</v>
      </c>
      <c r="C176" s="7" t="s">
        <v>268</v>
      </c>
      <c r="D176" s="7" t="s">
        <v>37</v>
      </c>
      <c r="E176" s="8" t="s">
        <v>16</v>
      </c>
      <c r="F176" s="8" t="s">
        <v>24</v>
      </c>
      <c r="G176" s="28">
        <v>45013</v>
      </c>
      <c r="H176" s="15">
        <v>1500000</v>
      </c>
      <c r="I176" s="15">
        <v>0</v>
      </c>
      <c r="J176" s="15">
        <v>7909500</v>
      </c>
      <c r="K176" s="15" t="s">
        <v>271</v>
      </c>
      <c r="L176" s="15" t="s">
        <v>271</v>
      </c>
      <c r="M176" s="15" t="s">
        <v>271</v>
      </c>
      <c r="N176" s="16" t="s">
        <v>271</v>
      </c>
      <c r="O176" s="16" t="s">
        <v>271</v>
      </c>
      <c r="P176" s="16" t="s">
        <v>271</v>
      </c>
      <c r="Q176" s="16" t="s">
        <v>271</v>
      </c>
      <c r="R176" s="29" t="s">
        <v>271</v>
      </c>
      <c r="S176" s="29" t="s">
        <v>271</v>
      </c>
      <c r="T176" s="29" t="s">
        <v>271</v>
      </c>
      <c r="U176" s="30"/>
      <c r="V176" s="30"/>
      <c r="W176" s="30"/>
    </row>
    <row r="177" spans="1:23" x14ac:dyDescent="0.2">
      <c r="A177" s="27" t="s">
        <v>252</v>
      </c>
      <c r="B177" s="6" t="s">
        <v>269</v>
      </c>
      <c r="C177" s="7" t="s">
        <v>50</v>
      </c>
      <c r="D177" s="7" t="s">
        <v>51</v>
      </c>
      <c r="E177" s="8" t="s">
        <v>16</v>
      </c>
      <c r="F177" s="8" t="s">
        <v>21</v>
      </c>
      <c r="G177" s="28">
        <v>45482</v>
      </c>
      <c r="H177" s="15">
        <v>2673400</v>
      </c>
      <c r="I177" s="15">
        <v>0</v>
      </c>
      <c r="J177" s="15">
        <v>13914019</v>
      </c>
      <c r="K177" s="15" t="s">
        <v>271</v>
      </c>
      <c r="L177" s="15" t="s">
        <v>271</v>
      </c>
      <c r="M177" s="15" t="s">
        <v>271</v>
      </c>
      <c r="N177" s="16" t="s">
        <v>271</v>
      </c>
      <c r="O177" s="16" t="s">
        <v>271</v>
      </c>
      <c r="P177" s="16" t="s">
        <v>271</v>
      </c>
      <c r="Q177" s="16" t="s">
        <v>271</v>
      </c>
      <c r="R177" s="29" t="s">
        <v>271</v>
      </c>
      <c r="S177" s="29" t="s">
        <v>271</v>
      </c>
      <c r="T177" s="29" t="s">
        <v>271</v>
      </c>
      <c r="U177" s="30"/>
      <c r="V177" s="30"/>
      <c r="W177" s="30"/>
    </row>
    <row r="178" spans="1:23" x14ac:dyDescent="0.2">
      <c r="A178" s="27" t="str">
        <f t="shared" ref="A178" si="12">A177</f>
        <v>FY 2024</v>
      </c>
      <c r="B178" s="7" t="s">
        <v>270</v>
      </c>
      <c r="C178" s="7" t="s">
        <v>36</v>
      </c>
      <c r="D178" s="7" t="s">
        <v>37</v>
      </c>
      <c r="E178" s="8" t="s">
        <v>16</v>
      </c>
      <c r="F178" s="8" t="s">
        <v>24</v>
      </c>
      <c r="G178" s="28">
        <v>45272</v>
      </c>
      <c r="H178" s="15">
        <v>2717248</v>
      </c>
      <c r="I178" s="15">
        <v>0</v>
      </c>
      <c r="J178" s="15">
        <v>16353537</v>
      </c>
      <c r="K178" s="15" t="s">
        <v>271</v>
      </c>
      <c r="L178" s="15" t="s">
        <v>271</v>
      </c>
      <c r="M178" s="15" t="s">
        <v>271</v>
      </c>
      <c r="N178" s="16" t="s">
        <v>271</v>
      </c>
      <c r="O178" s="16" t="s">
        <v>271</v>
      </c>
      <c r="P178" s="16" t="s">
        <v>271</v>
      </c>
      <c r="Q178" s="16" t="s">
        <v>271</v>
      </c>
      <c r="R178" s="29" t="s">
        <v>271</v>
      </c>
      <c r="S178" s="29" t="s">
        <v>271</v>
      </c>
      <c r="T178" s="29" t="s">
        <v>271</v>
      </c>
      <c r="U178" s="30"/>
      <c r="V178" s="30"/>
      <c r="W178" s="30"/>
    </row>
  </sheetData>
  <autoFilter ref="A1:T178" xr:uid="{E0E1DA41-61F4-410B-912B-95570B7FDF2A}"/>
  <printOptions horizontalCentered="1"/>
  <pageMargins left="0.7" right="0.7" top="0.5" bottom="0.6" header="0.3" footer="0.4"/>
  <pageSetup paperSize="17" scale="12" fitToHeight="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MCRP All Years Exhibit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2025-10-21T19:00:32Z</dcterms:created>
  <dcterms:modified xsi:type="dcterms:W3CDTF">2025-10-30T13:33:01Z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2025-10-30T13:32:01Z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67cdfa7f-94db-468a-bdc4-681294f374dd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